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intranet-sp.moh.mohhq.gov.sg/sites/ITDGData/Shared Documents/ITDG Data Submission/Data Request/Health Facts/Internet publication xls/HF2025/"/>
    </mc:Choice>
  </mc:AlternateContent>
  <xr:revisionPtr revIDLastSave="0" documentId="13_ncr:20000001_{2A9A5590-7B43-42C8-94CB-AEFCF0D7BFF4}" xr6:coauthVersionLast="47" xr6:coauthVersionMax="47" xr10:uidLastSave="{00000000-0000-0000-0000-000000000000}"/>
  <bookViews>
    <workbookView xWindow="-110" yWindow="-110" windowWidth="19420" windowHeight="10420" tabRatio="781" xr2:uid="{00000000-000D-0000-FFFF-FFFF00000000}"/>
  </bookViews>
  <sheets>
    <sheet name="Beds(Inpt Facilities(New)" sheetId="35" r:id="rId1"/>
  </sheets>
  <definedNames>
    <definedName name="_xlnm.Print_Area" localSheetId="0">'Beds(Inpt Facilities(New)'!$A$1:$P$85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35" i="35" l="1"/>
  <c r="X35" i="35"/>
  <c r="W35" i="35"/>
  <c r="V35" i="35"/>
  <c r="U35" i="35"/>
  <c r="T35" i="35"/>
  <c r="S35" i="35"/>
  <c r="R35" i="35"/>
  <c r="Q35" i="35"/>
  <c r="P35" i="35"/>
  <c r="O35" i="35"/>
  <c r="N35" i="35"/>
  <c r="M35" i="35"/>
  <c r="L35" i="35"/>
  <c r="K35" i="35"/>
  <c r="J35" i="35"/>
  <c r="I35" i="35"/>
  <c r="H35" i="35"/>
  <c r="G35" i="35"/>
  <c r="Y30" i="35"/>
  <c r="X30" i="35"/>
  <c r="W30" i="35"/>
  <c r="V30" i="35"/>
  <c r="U30" i="35"/>
  <c r="T30" i="35"/>
  <c r="S30" i="35"/>
  <c r="R30" i="35"/>
  <c r="Q30" i="35"/>
  <c r="P30" i="35"/>
  <c r="O30" i="35"/>
  <c r="N30" i="35"/>
  <c r="M30" i="35"/>
  <c r="L30" i="35"/>
  <c r="K30" i="35"/>
  <c r="J30" i="35"/>
  <c r="I30" i="35"/>
  <c r="H30" i="35"/>
  <c r="G30" i="35"/>
  <c r="Y25" i="35"/>
  <c r="X25" i="35"/>
  <c r="W25" i="35"/>
  <c r="V25" i="35"/>
  <c r="U25" i="35"/>
  <c r="T25" i="35"/>
  <c r="S25" i="35"/>
  <c r="R25" i="35"/>
  <c r="Q25" i="35"/>
  <c r="P25" i="35"/>
  <c r="O25" i="35"/>
  <c r="N25" i="35"/>
  <c r="M25" i="35"/>
  <c r="L25" i="35"/>
  <c r="K25" i="35"/>
  <c r="J25" i="35"/>
  <c r="I25" i="35"/>
  <c r="H25" i="35"/>
  <c r="G25" i="35"/>
  <c r="T19" i="35"/>
  <c r="S19" i="35"/>
  <c r="T18" i="35"/>
  <c r="T17" i="35" s="1"/>
  <c r="S18" i="35"/>
  <c r="S17" i="35" s="1"/>
  <c r="Y17" i="35"/>
  <c r="X17" i="35"/>
  <c r="W17" i="35"/>
  <c r="V17" i="35"/>
  <c r="U17" i="35"/>
  <c r="R17" i="35"/>
  <c r="Q17" i="35"/>
  <c r="P17" i="35"/>
  <c r="O17" i="35"/>
  <c r="N17" i="35"/>
  <c r="M17" i="35"/>
  <c r="L17" i="35"/>
  <c r="K17" i="35"/>
  <c r="J17" i="35"/>
  <c r="I17" i="35"/>
  <c r="H17" i="35"/>
  <c r="G17" i="35"/>
  <c r="Y12" i="35"/>
  <c r="X12" i="35"/>
  <c r="W12" i="35"/>
  <c r="V12" i="35"/>
  <c r="U12" i="35"/>
  <c r="T12" i="35"/>
  <c r="S12" i="35"/>
  <c r="R12" i="35"/>
  <c r="Q12" i="35"/>
  <c r="P12" i="35"/>
  <c r="O12" i="35"/>
  <c r="N12" i="35"/>
  <c r="M12" i="35"/>
  <c r="L12" i="35"/>
  <c r="K12" i="35"/>
  <c r="J12" i="35"/>
  <c r="I12" i="35"/>
  <c r="H12" i="35"/>
  <c r="G12" i="35"/>
  <c r="U10" i="35"/>
  <c r="U7" i="35" s="1"/>
  <c r="Y7" i="35"/>
  <c r="X7" i="35"/>
  <c r="W7" i="35"/>
  <c r="V7" i="35"/>
  <c r="T7" i="35"/>
  <c r="S7" i="35"/>
  <c r="R7" i="35"/>
  <c r="Q7" i="35"/>
  <c r="P7" i="35"/>
  <c r="O7" i="35"/>
  <c r="N7" i="35"/>
  <c r="M7" i="35"/>
  <c r="L7" i="35"/>
  <c r="K7" i="35"/>
  <c r="J7" i="35"/>
  <c r="I7" i="35"/>
  <c r="H7" i="35"/>
  <c r="G7"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Poh Yoke KOH (MOH)</author>
  </authors>
  <commentList>
    <comment ref="T18" authorId="0" shapeId="0" xr:uid="{EF2002E4-09F6-4EDD-B249-F2A525617D20}">
      <text>
        <r>
          <rPr>
            <sz val="12"/>
            <color indexed="81"/>
            <rFont val="Calibri"/>
            <family val="2"/>
            <scheme val="minor"/>
          </rPr>
          <t>Incl 66 beds from OCH</t>
        </r>
      </text>
    </comment>
  </commentList>
</comments>
</file>

<file path=xl/sharedStrings.xml><?xml version="1.0" encoding="utf-8"?>
<sst xmlns="http://schemas.openxmlformats.org/spreadsheetml/2006/main" count="240" uniqueCount="61">
  <si>
    <t>·</t>
  </si>
  <si>
    <t>Notes:</t>
  </si>
  <si>
    <t>Hospitals</t>
  </si>
  <si>
    <t>Public</t>
  </si>
  <si>
    <t>Not-for-Profit</t>
  </si>
  <si>
    <t>Private</t>
  </si>
  <si>
    <t>Psychiatric Hospitals</t>
  </si>
  <si>
    <t>Residential Long-Term Care Facilities</t>
  </si>
  <si>
    <t>- With effect from 2011, data include Bright Vision Hospital.</t>
  </si>
  <si>
    <t xml:space="preserve">  With effect from 2012, data include Mount Elizabeth Novena Hospital and Fortis Colorectal Hospital (currently known as Concord International Hospital).</t>
  </si>
  <si>
    <t xml:space="preserve">  With effect from 2014, data include Farrer Park Hospital.</t>
  </si>
  <si>
    <t xml:space="preserve">  With effect from 2015, data include Ng Teng Fong General Hospital.</t>
  </si>
  <si>
    <t xml:space="preserve">  With effect from 2015, data include Jurong Community Hospital and Yishun Community Hospital.</t>
  </si>
  <si>
    <t>-</t>
  </si>
  <si>
    <t>na</t>
  </si>
  <si>
    <t>- not available</t>
  </si>
  <si>
    <t>Public health facilities refer to those owned or controlled by a government unit or another public corporation (where control is defined as the ability to determine the general corporate policy).</t>
  </si>
  <si>
    <t>Private health facilities refer to those set up for the purpose of producing health goods and services and are capable of generating a profit or other financial gains for their owners.</t>
  </si>
  <si>
    <t xml:space="preserve">A residential health facility providing more than one residential care service will be categorised based on its highest level of medical capability (LMC), provided the highest LMC beds make up at least 25 per cent of total bed capacity.
</t>
  </si>
  <si>
    <t>- Comprises both general hospitals and specialty centres (excluding Psychiatric Hospitals) with acute care inpatient facilities</t>
  </si>
  <si>
    <t xml:space="preserve">  With effect from 2010, data include Khoo Teck Puat Hospital.</t>
  </si>
  <si>
    <t xml:space="preserve">- With effect from Apr 2011, the ownership of Bright Vision Hospital was transferred to Singapore Health Services (Public).
</t>
  </si>
  <si>
    <t>- Beds are classified by services offered regardless of facility.</t>
  </si>
  <si>
    <t>- Includes beds for chronic sick services.</t>
  </si>
  <si>
    <r>
      <t xml:space="preserve">Acute Hospitals </t>
    </r>
    <r>
      <rPr>
        <b/>
        <vertAlign val="superscript"/>
        <sz val="25"/>
        <rFont val="Arial"/>
        <family val="2"/>
      </rPr>
      <t>2</t>
    </r>
  </si>
  <si>
    <t>(by services offered)</t>
  </si>
  <si>
    <t>Non-Residential Long-Term Care Facilities</t>
  </si>
  <si>
    <t>Total No. of Day Places</t>
  </si>
  <si>
    <t>PLACES IN NON-RESIDENTIAL LONG-TERM CARE FACILITIES</t>
  </si>
  <si>
    <r>
      <t xml:space="preserve">BEDS </t>
    </r>
    <r>
      <rPr>
        <b/>
        <vertAlign val="superscript"/>
        <sz val="34"/>
        <color indexed="9"/>
        <rFont val="Arial"/>
        <family val="2"/>
      </rPr>
      <t>1</t>
    </r>
    <r>
      <rPr>
        <b/>
        <sz val="34"/>
        <color indexed="9"/>
        <rFont val="Arial"/>
        <family val="2"/>
      </rPr>
      <t xml:space="preserve"> IN INPATIENT FACILITIES</t>
    </r>
  </si>
  <si>
    <r>
      <t xml:space="preserve">Public </t>
    </r>
    <r>
      <rPr>
        <vertAlign val="superscript"/>
        <sz val="25"/>
        <rFont val="Arial"/>
        <family val="2"/>
      </rPr>
      <t>3</t>
    </r>
  </si>
  <si>
    <r>
      <t xml:space="preserve">Not-for-Profit </t>
    </r>
    <r>
      <rPr>
        <vertAlign val="superscript"/>
        <sz val="25"/>
        <rFont val="Arial"/>
        <family val="2"/>
      </rPr>
      <t>4</t>
    </r>
  </si>
  <si>
    <r>
      <t xml:space="preserve">Private </t>
    </r>
    <r>
      <rPr>
        <vertAlign val="superscript"/>
        <sz val="25"/>
        <rFont val="Arial"/>
        <family val="2"/>
      </rPr>
      <t>5</t>
    </r>
  </si>
  <si>
    <r>
      <t xml:space="preserve">(by services offered) </t>
    </r>
    <r>
      <rPr>
        <b/>
        <vertAlign val="superscript"/>
        <sz val="25"/>
        <rFont val="Arial"/>
        <family val="2"/>
      </rPr>
      <t>6</t>
    </r>
  </si>
  <si>
    <r>
      <t xml:space="preserve">Nursing Homes </t>
    </r>
    <r>
      <rPr>
        <b/>
        <vertAlign val="superscript"/>
        <sz val="25"/>
        <rFont val="Arial"/>
        <family val="2"/>
      </rPr>
      <t>7</t>
    </r>
  </si>
  <si>
    <t>- Prior to 2010, hospitals were licensed for built-in bed capacity. With effect from 2010, hospitals are licensed for actual bed complement (i.e. beds that are regularly maintained and staffed).</t>
  </si>
  <si>
    <t>Not-for-profit health facilities refer to those producing health goods and services, but are not permitted to be a source of income, profit or financial gain for the unit(s) that establish, control or finance them.</t>
  </si>
  <si>
    <t>For example, a health facility providing both community hospital and chronic sick services will be categorised as a 'Community Hospital' if its number of community hospital beds is at least 25 per cent of its total bed capacity.</t>
  </si>
  <si>
    <t xml:space="preserve">  Johns Hopkins Singapore International Medical Centre ceased operations with effect from 2017.</t>
  </si>
  <si>
    <t>- Nil or Negligible</t>
  </si>
  <si>
    <r>
      <t>"</t>
    </r>
    <r>
      <rPr>
        <sz val="18"/>
        <rFont val="Calibri"/>
        <family val="2"/>
      </rPr>
      <t>—"</t>
    </r>
  </si>
  <si>
    <t xml:space="preserve">  With effect from 2018, data include Sengkang Community Hospital.</t>
  </si>
  <si>
    <t xml:space="preserve">  With effect from 2018, data include Sengkang General Hospital.</t>
  </si>
  <si>
    <t>Total clients served per year</t>
  </si>
  <si>
    <t>Total clients served at any one time</t>
  </si>
  <si>
    <t xml:space="preserve">  From 2020 onwards, the number of places computed based on total clients served per year will be discontinued.</t>
  </si>
  <si>
    <t xml:space="preserve">  From 2019 onwards, home palliative care places are computed based on the number of clients who can be served at any one time, so as to align with other non-residential long-term care services. </t>
  </si>
  <si>
    <t xml:space="preserve">  With effect from 2019, data include Outram Community Hospital.</t>
  </si>
  <si>
    <t xml:space="preserve">- West Point Hospital closed in Dec 2015, re-opened in Sep 2016 and ceased operations wef Sep 2018.
 </t>
  </si>
  <si>
    <r>
      <t xml:space="preserve">Inpatient Hospice Palliative Care Service (IHPCS) </t>
    </r>
    <r>
      <rPr>
        <b/>
        <vertAlign val="superscript"/>
        <sz val="25"/>
        <rFont val="Arial"/>
        <family val="2"/>
      </rPr>
      <t>8</t>
    </r>
  </si>
  <si>
    <r>
      <t xml:space="preserve">Inpatient Hospices </t>
    </r>
    <r>
      <rPr>
        <b/>
        <vertAlign val="superscript"/>
        <sz val="25"/>
        <rFont val="Arial"/>
        <family val="2"/>
      </rPr>
      <t>8</t>
    </r>
  </si>
  <si>
    <r>
      <t xml:space="preserve">Community Hospitals </t>
    </r>
    <r>
      <rPr>
        <b/>
        <vertAlign val="superscript"/>
        <sz val="25"/>
        <rFont val="Arial"/>
        <family val="2"/>
      </rPr>
      <t>8</t>
    </r>
  </si>
  <si>
    <t xml:space="preserve">- 'Inpatient Hospice Palliative Care Service (IHPCS), which started on Apr 2020, has replaced the 'Inpatient Hospices'. </t>
  </si>
  <si>
    <t xml:space="preserve">  From 2022 onwards, home palliative care places are computed based on number of clients who can be served at any point in time (based on number of in-flight clients in the fourth quarter of the year).</t>
  </si>
  <si>
    <t>- Prior to 2019, home palliative care places were computed on a per year basis, i.e. total number of clients who can be served per year.</t>
  </si>
  <si>
    <t>TBC</t>
  </si>
  <si>
    <r>
      <t xml:space="preserve">9100 </t>
    </r>
    <r>
      <rPr>
        <b/>
        <vertAlign val="superscript"/>
        <sz val="25"/>
        <rFont val="Arial"/>
        <family val="2"/>
      </rPr>
      <t>9</t>
    </r>
  </si>
  <si>
    <t>-The number of Day Care places in 2024 has been updated for better accuracy.</t>
  </si>
  <si>
    <r>
      <t xml:space="preserve">Total No. of Home Palliative Care Places </t>
    </r>
    <r>
      <rPr>
        <b/>
        <vertAlign val="superscript"/>
        <sz val="25"/>
        <rFont val="Arial"/>
        <family val="2"/>
      </rPr>
      <t>11</t>
    </r>
  </si>
  <si>
    <r>
      <t xml:space="preserve">Total No. of Home Care Places </t>
    </r>
    <r>
      <rPr>
        <b/>
        <vertAlign val="superscript"/>
        <sz val="25"/>
        <rFont val="Arial"/>
        <family val="2"/>
      </rPr>
      <t xml:space="preserve"> 10</t>
    </r>
  </si>
  <si>
    <t>-With effect from 2025, the total number of Home Care places from 2022-2024 have been updated for accuracy.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</si>
</sst>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_(&quot;$&quot;* #,##0.00_);_(&quot;$&quot;* \(#,##0.00\);_(&quot;$&quot;* &quot;-&quot;??_);_(@_)"/>
    <numFmt numFmtId="165" formatCode="_(* #,##0.00_);_(* \(#,##0.00\);_(* &quot;-&quot;??_);_(@_)"/>
    <numFmt numFmtId="166" formatCode="#,##0;[Red]#,##0"/>
  </numFmts>
  <fonts count="40">
    <font>
      <sz val="11"/>
      <color theme="1"/>
      <name val="Calibri"/>
      <family val="2"/>
      <scheme val="minor"/>
    </font>
    <font>
      <sz val="10"/>
      <name val="Arial"/>
      <family val="2"/>
    </font>
    <font>
      <b/>
      <sz val="25"/>
      <name val="Arial"/>
      <family val="2"/>
    </font>
    <font>
      <b/>
      <vertAlign val="superscript"/>
      <sz val="25"/>
      <name val="Arial"/>
      <family val="2"/>
    </font>
    <font>
      <sz val="25"/>
      <color indexed="61"/>
      <name val="Arial"/>
      <family val="2"/>
    </font>
    <font>
      <b/>
      <sz val="25"/>
      <color indexed="17"/>
      <name val="Arial"/>
      <family val="2"/>
    </font>
    <font>
      <sz val="25"/>
      <name val="Arial"/>
      <family val="2"/>
    </font>
    <font>
      <b/>
      <u/>
      <sz val="25"/>
      <name val="Arial"/>
      <family val="2"/>
    </font>
    <font>
      <sz val="16"/>
      <name val="Arial"/>
      <family val="2"/>
    </font>
    <font>
      <sz val="14"/>
      <name val="Arial"/>
      <family val="2"/>
    </font>
    <font>
      <b/>
      <sz val="18"/>
      <name val="Arial"/>
      <family val="2"/>
    </font>
    <font>
      <sz val="18"/>
      <name val="Arial"/>
      <family val="2"/>
    </font>
    <font>
      <sz val="16"/>
      <color indexed="61"/>
      <name val="Arial"/>
      <family val="2"/>
    </font>
    <font>
      <b/>
      <sz val="16"/>
      <name val="Arial"/>
      <family val="2"/>
    </font>
    <font>
      <sz val="16"/>
      <color indexed="17"/>
      <name val="Arial"/>
      <family val="2"/>
    </font>
    <font>
      <sz val="16"/>
      <color indexed="17"/>
      <name val="Symbol"/>
      <family val="1"/>
      <charset val="2"/>
    </font>
    <font>
      <sz val="11"/>
      <color theme="1"/>
      <name val="Calibri"/>
      <family val="2"/>
      <scheme val="minor"/>
    </font>
    <font>
      <sz val="16"/>
      <color theme="0"/>
      <name val="Arial"/>
      <family val="2"/>
    </font>
    <font>
      <b/>
      <sz val="34"/>
      <color theme="0"/>
      <name val="Arial"/>
      <family val="2"/>
    </font>
    <font>
      <sz val="25"/>
      <color rgb="FF99CCFF"/>
      <name val="Symbol"/>
      <family val="1"/>
      <charset val="2"/>
    </font>
    <font>
      <sz val="25"/>
      <color theme="3" tint="-0.249977111117893"/>
      <name val="Arial"/>
      <family val="2"/>
    </font>
    <font>
      <sz val="25"/>
      <color rgb="FFFF0000"/>
      <name val="Symbol"/>
      <family val="1"/>
      <charset val="2"/>
    </font>
    <font>
      <sz val="25"/>
      <color rgb="FFFF0000"/>
      <name val="Arial"/>
      <family val="2"/>
    </font>
    <font>
      <vertAlign val="superscript"/>
      <sz val="25"/>
      <name val="Arial"/>
      <family val="2"/>
    </font>
    <font>
      <sz val="12"/>
      <name val="Arial"/>
      <family val="2"/>
    </font>
    <font>
      <sz val="10"/>
      <name val="Arial"/>
      <family val="2"/>
    </font>
    <font>
      <b/>
      <vertAlign val="superscript"/>
      <sz val="34"/>
      <color indexed="9"/>
      <name val="Arial"/>
      <family val="2"/>
    </font>
    <font>
      <sz val="11"/>
      <name val="Times New Roman"/>
      <family val="1"/>
    </font>
    <font>
      <sz val="8"/>
      <name val="Futura Lt BT"/>
      <family val="2"/>
    </font>
    <font>
      <sz val="11"/>
      <color indexed="8"/>
      <name val="Calibri"/>
      <family val="2"/>
    </font>
    <font>
      <sz val="10"/>
      <color indexed="8"/>
      <name val="Arial"/>
      <family val="2"/>
    </font>
    <font>
      <u/>
      <sz val="11"/>
      <color theme="10"/>
      <name val="Calibri"/>
      <family val="2"/>
    </font>
    <font>
      <u/>
      <sz val="12"/>
      <color theme="10"/>
      <name val="Arial"/>
      <family val="2"/>
    </font>
    <font>
      <sz val="10"/>
      <color theme="1"/>
      <name val="Tahoma"/>
      <family val="2"/>
    </font>
    <font>
      <sz val="12"/>
      <color theme="1"/>
      <name val="Arial"/>
      <family val="2"/>
    </font>
    <font>
      <sz val="10"/>
      <color theme="1"/>
      <name val="Times New Roman"/>
      <family val="2"/>
    </font>
    <font>
      <b/>
      <sz val="34"/>
      <color indexed="9"/>
      <name val="Arial"/>
      <family val="2"/>
    </font>
    <font>
      <sz val="18"/>
      <name val="Calibri"/>
      <family val="2"/>
    </font>
    <font>
      <sz val="12"/>
      <color indexed="81"/>
      <name val="Calibri"/>
      <family val="2"/>
      <scheme val="minor"/>
    </font>
    <font>
      <sz val="11"/>
      <color indexed="8"/>
      <name val="Calibri"/>
      <family val="2"/>
      <scheme val="minor"/>
    </font>
  </fonts>
  <fills count="4">
    <fill>
      <patternFill patternType="none"/>
    </fill>
    <fill>
      <patternFill patternType="gray125"/>
    </fill>
    <fill>
      <patternFill patternType="solid">
        <fgColor rgb="FF99CCFF"/>
        <bgColor indexed="64"/>
      </patternFill>
    </fill>
    <fill>
      <patternFill patternType="solid">
        <fgColor theme="0"/>
        <bgColor indexed="64"/>
      </patternFill>
    </fill>
  </fills>
  <borders count="3">
    <border>
      <left/>
      <right/>
      <top/>
      <bottom/>
      <diagonal/>
    </border>
    <border>
      <left/>
      <right/>
      <top/>
      <bottom style="double">
        <color rgb="FF99CCFF"/>
      </bottom>
      <diagonal/>
    </border>
    <border>
      <left/>
      <right/>
      <top style="thin">
        <color indexed="64"/>
      </top>
      <bottom style="thin">
        <color indexed="64"/>
      </bottom>
      <diagonal/>
    </border>
  </borders>
  <cellStyleXfs count="55">
    <xf numFmtId="0" fontId="0" fillId="0" borderId="0"/>
    <xf numFmtId="165" fontId="1" fillId="0" borderId="0" applyFont="0" applyFill="0" applyBorder="0" applyAlignment="0" applyProtection="0"/>
    <xf numFmtId="0" fontId="1" fillId="0" borderId="0"/>
    <xf numFmtId="0" fontId="16" fillId="0" borderId="0"/>
    <xf numFmtId="9" fontId="1" fillId="0" borderId="0" applyFont="0" applyFill="0" applyBorder="0" applyAlignment="0" applyProtection="0"/>
    <xf numFmtId="0" fontId="25" fillId="0" borderId="0"/>
    <xf numFmtId="165" fontId="1" fillId="0" borderId="0" applyFont="0" applyFill="0" applyBorder="0" applyAlignment="0" applyProtection="0"/>
    <xf numFmtId="0" fontId="28" fillId="0" borderId="2" applyNumberFormat="0">
      <alignment horizontal="right" vertical="center"/>
    </xf>
    <xf numFmtId="165" fontId="16" fillId="0" borderId="0" applyFont="0" applyFill="0" applyBorder="0" applyAlignment="0" applyProtection="0"/>
    <xf numFmtId="165" fontId="24" fillId="0" borderId="0" applyFont="0" applyFill="0" applyBorder="0" applyAlignment="0" applyProtection="0"/>
    <xf numFmtId="165" fontId="1" fillId="0" borderId="0" applyFont="0" applyFill="0" applyBorder="0" applyAlignment="0" applyProtection="0"/>
    <xf numFmtId="165" fontId="29" fillId="0" borderId="0" applyFont="0" applyFill="0" applyBorder="0" applyAlignment="0" applyProtection="0"/>
    <xf numFmtId="165" fontId="1" fillId="0" borderId="0" applyFont="0" applyFill="0" applyBorder="0" applyAlignment="0" applyProtection="0"/>
    <xf numFmtId="165"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0" fontId="28" fillId="0" borderId="0" applyNumberFormat="0">
      <alignment horizontal="left"/>
    </xf>
    <xf numFmtId="0" fontId="31" fillId="0" borderId="0" applyNumberFormat="0" applyFill="0" applyBorder="0" applyAlignment="0" applyProtection="0">
      <alignment vertical="top"/>
      <protection locked="0"/>
    </xf>
    <xf numFmtId="0" fontId="32" fillId="0" borderId="0" applyNumberFormat="0" applyFill="0" applyBorder="0" applyAlignment="0" applyProtection="0"/>
    <xf numFmtId="0" fontId="16" fillId="0" borderId="0"/>
    <xf numFmtId="0" fontId="16" fillId="0" borderId="0"/>
    <xf numFmtId="0" fontId="24" fillId="0" borderId="0"/>
    <xf numFmtId="0" fontId="24" fillId="0" borderId="0"/>
    <xf numFmtId="0" fontId="16" fillId="0" borderId="0"/>
    <xf numFmtId="0" fontId="24" fillId="0" borderId="0"/>
    <xf numFmtId="0" fontId="24" fillId="0" borderId="0"/>
    <xf numFmtId="0" fontId="24" fillId="0" borderId="0"/>
    <xf numFmtId="0" fontId="16" fillId="0" borderId="0"/>
    <xf numFmtId="0" fontId="1" fillId="0" borderId="0"/>
    <xf numFmtId="0" fontId="30" fillId="0" borderId="0"/>
    <xf numFmtId="0" fontId="1" fillId="0" borderId="0"/>
    <xf numFmtId="0" fontId="16" fillId="0" borderId="0"/>
    <xf numFmtId="0" fontId="16" fillId="0" borderId="0"/>
    <xf numFmtId="0" fontId="16" fillId="0" borderId="0"/>
    <xf numFmtId="0" fontId="29" fillId="0" borderId="0"/>
    <xf numFmtId="0" fontId="16" fillId="0" borderId="0"/>
    <xf numFmtId="0" fontId="27" fillId="0" borderId="0"/>
    <xf numFmtId="0" fontId="16" fillId="0" borderId="0"/>
    <xf numFmtId="0" fontId="33" fillId="0" borderId="0"/>
    <xf numFmtId="0" fontId="16" fillId="0" borderId="0"/>
    <xf numFmtId="0" fontId="1" fillId="0" borderId="0"/>
    <xf numFmtId="0" fontId="16" fillId="0" borderId="0"/>
    <xf numFmtId="0" fontId="34" fillId="0" borderId="0"/>
    <xf numFmtId="0" fontId="24" fillId="0" borderId="0"/>
    <xf numFmtId="0" fontId="16" fillId="0" borderId="0"/>
    <xf numFmtId="0" fontId="16" fillId="0" borderId="0"/>
    <xf numFmtId="0" fontId="35" fillId="0" borderId="0"/>
    <xf numFmtId="0" fontId="16" fillId="0" borderId="0"/>
    <xf numFmtId="0" fontId="16" fillId="0" borderId="0"/>
    <xf numFmtId="0" fontId="16" fillId="0" borderId="0"/>
    <xf numFmtId="9" fontId="1"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39" fillId="0" borderId="0"/>
    <xf numFmtId="0" fontId="1" fillId="0" borderId="0"/>
  </cellStyleXfs>
  <cellXfs count="56">
    <xf numFmtId="0" fontId="0" fillId="0" borderId="0" xfId="0"/>
    <xf numFmtId="0" fontId="17" fillId="2" borderId="0" xfId="2" applyFont="1" applyFill="1"/>
    <xf numFmtId="0" fontId="18" fillId="2" borderId="0" xfId="2" applyFont="1" applyFill="1"/>
    <xf numFmtId="0" fontId="1" fillId="3" borderId="0" xfId="2" applyFill="1"/>
    <xf numFmtId="0" fontId="2" fillId="0" borderId="1" xfId="2" applyFont="1" applyBorder="1" applyAlignment="1">
      <alignment vertical="center"/>
    </xf>
    <xf numFmtId="0" fontId="19" fillId="3" borderId="0" xfId="2" applyFont="1" applyFill="1" applyAlignment="1">
      <alignment horizontal="center" vertical="center"/>
    </xf>
    <xf numFmtId="0" fontId="2" fillId="3" borderId="0" xfId="2" applyFont="1" applyFill="1"/>
    <xf numFmtId="0" fontId="6" fillId="3" borderId="0" xfId="2" applyFont="1" applyFill="1"/>
    <xf numFmtId="0" fontId="7" fillId="3" borderId="0" xfId="2" applyFont="1" applyFill="1"/>
    <xf numFmtId="0" fontId="8" fillId="3" borderId="0" xfId="2" applyFont="1" applyFill="1"/>
    <xf numFmtId="0" fontId="9" fillId="3" borderId="0" xfId="2" applyFont="1" applyFill="1"/>
    <xf numFmtId="0" fontId="11" fillId="3" borderId="0" xfId="2" quotePrefix="1" applyFont="1" applyFill="1"/>
    <xf numFmtId="0" fontId="12" fillId="3" borderId="0" xfId="2" applyFont="1" applyFill="1"/>
    <xf numFmtId="0" fontId="5" fillId="3" borderId="0" xfId="2" applyFont="1" applyFill="1"/>
    <xf numFmtId="0" fontId="4" fillId="3" borderId="0" xfId="2" applyFont="1" applyFill="1"/>
    <xf numFmtId="0" fontId="12" fillId="3" borderId="0" xfId="2" applyFont="1" applyFill="1" applyAlignment="1">
      <alignment vertical="center"/>
    </xf>
    <xf numFmtId="0" fontId="8" fillId="3" borderId="0" xfId="2" applyFont="1" applyFill="1" applyAlignment="1">
      <alignment vertical="center"/>
    </xf>
    <xf numFmtId="0" fontId="6" fillId="3" borderId="0" xfId="2" applyFont="1" applyFill="1" applyAlignment="1">
      <alignment vertical="center"/>
    </xf>
    <xf numFmtId="0" fontId="21" fillId="3" borderId="0" xfId="2" applyFont="1" applyFill="1" applyAlignment="1">
      <alignment horizontal="center"/>
    </xf>
    <xf numFmtId="0" fontId="22" fillId="3" borderId="0" xfId="2" applyFont="1" applyFill="1"/>
    <xf numFmtId="3" fontId="6" fillId="3" borderId="0" xfId="2" applyNumberFormat="1" applyFont="1" applyFill="1"/>
    <xf numFmtId="3" fontId="2" fillId="3" borderId="0" xfId="2" applyNumberFormat="1" applyFont="1" applyFill="1"/>
    <xf numFmtId="3" fontId="6" fillId="3" borderId="0" xfId="2" applyNumberFormat="1" applyFont="1" applyFill="1" applyAlignment="1">
      <alignment horizontal="right"/>
    </xf>
    <xf numFmtId="0" fontId="13" fillId="3" borderId="0" xfId="2" applyFont="1" applyFill="1"/>
    <xf numFmtId="0" fontId="14" fillId="3" borderId="0" xfId="2" applyFont="1" applyFill="1"/>
    <xf numFmtId="0" fontId="10" fillId="3" borderId="0" xfId="2" applyFont="1" applyFill="1"/>
    <xf numFmtId="0" fontId="11" fillId="3" borderId="0" xfId="2" applyFont="1" applyFill="1"/>
    <xf numFmtId="0" fontId="15" fillId="3" borderId="0" xfId="2" applyFont="1" applyFill="1" applyAlignment="1">
      <alignment horizontal="center"/>
    </xf>
    <xf numFmtId="0" fontId="11" fillId="0" borderId="0" xfId="2" applyFont="1" applyAlignment="1">
      <alignment horizontal="left"/>
    </xf>
    <xf numFmtId="0" fontId="11" fillId="0" borderId="0" xfId="2" quotePrefix="1" applyFont="1"/>
    <xf numFmtId="166" fontId="6" fillId="3" borderId="0" xfId="2" applyNumberFormat="1" applyFont="1" applyFill="1"/>
    <xf numFmtId="0" fontId="8" fillId="0" borderId="0" xfId="2" applyFont="1"/>
    <xf numFmtId="0" fontId="13" fillId="0" borderId="0" xfId="2" applyFont="1"/>
    <xf numFmtId="0" fontId="6" fillId="0" borderId="0" xfId="2" applyFont="1"/>
    <xf numFmtId="0" fontId="2" fillId="0" borderId="0" xfId="2" applyFont="1"/>
    <xf numFmtId="3" fontId="6" fillId="0" borderId="0" xfId="2" applyNumberFormat="1" applyFont="1"/>
    <xf numFmtId="0" fontId="9" fillId="0" borderId="0" xfId="2" applyFont="1"/>
    <xf numFmtId="0" fontId="11" fillId="0" borderId="0" xfId="2" applyFont="1" applyAlignment="1">
      <alignment horizontal="right"/>
    </xf>
    <xf numFmtId="0" fontId="11" fillId="0" borderId="0" xfId="2" applyFont="1"/>
    <xf numFmtId="1" fontId="6" fillId="3" borderId="0" xfId="2" applyNumberFormat="1" applyFont="1" applyFill="1"/>
    <xf numFmtId="0" fontId="19" fillId="0" borderId="0" xfId="2" applyFont="1" applyAlignment="1">
      <alignment horizontal="center" vertical="center"/>
    </xf>
    <xf numFmtId="0" fontId="22" fillId="0" borderId="0" xfId="2" applyFont="1"/>
    <xf numFmtId="1" fontId="9" fillId="3" borderId="0" xfId="2" applyNumberFormat="1" applyFont="1" applyFill="1"/>
    <xf numFmtId="3" fontId="2" fillId="0" borderId="0" xfId="2" applyNumberFormat="1" applyFont="1" applyAlignment="1">
      <alignment horizontal="right"/>
    </xf>
    <xf numFmtId="1" fontId="2" fillId="3" borderId="0" xfId="2" applyNumberFormat="1" applyFont="1" applyFill="1"/>
    <xf numFmtId="0" fontId="20" fillId="3" borderId="0" xfId="2" applyFont="1" applyFill="1" applyAlignment="1">
      <alignment horizontal="center" vertical="center"/>
    </xf>
    <xf numFmtId="166" fontId="2" fillId="3" borderId="0" xfId="1" applyNumberFormat="1" applyFont="1" applyFill="1" applyAlignment="1">
      <alignment horizontal="right"/>
    </xf>
    <xf numFmtId="0" fontId="1" fillId="0" borderId="0" xfId="2"/>
    <xf numFmtId="41" fontId="2" fillId="3" borderId="0" xfId="2" applyNumberFormat="1" applyFont="1" applyFill="1"/>
    <xf numFmtId="3" fontId="2" fillId="0" borderId="0" xfId="2" applyNumberFormat="1" applyFont="1"/>
    <xf numFmtId="166" fontId="6" fillId="0" borderId="0" xfId="2" applyNumberFormat="1" applyFont="1"/>
    <xf numFmtId="3" fontId="6" fillId="0" borderId="0" xfId="2" applyNumberFormat="1" applyFont="1" applyAlignment="1">
      <alignment horizontal="right"/>
    </xf>
    <xf numFmtId="1" fontId="6" fillId="0" borderId="0" xfId="2" applyNumberFormat="1" applyFont="1"/>
    <xf numFmtId="1" fontId="9" fillId="0" borderId="0" xfId="2" applyNumberFormat="1" applyFont="1"/>
    <xf numFmtId="1" fontId="2" fillId="0" borderId="0" xfId="2" applyNumberFormat="1" applyFont="1"/>
    <xf numFmtId="41" fontId="2" fillId="0" borderId="0" xfId="2" applyNumberFormat="1" applyFont="1"/>
  </cellXfs>
  <cellStyles count="55">
    <cellStyle name="Body line" xfId="7" xr:uid="{00000000-0005-0000-0000-000000000000}"/>
    <cellStyle name="Comma 2" xfId="1" xr:uid="{00000000-0005-0000-0000-000001000000}"/>
    <cellStyle name="Comma 2 2" xfId="6" xr:uid="{00000000-0005-0000-0000-000002000000}"/>
    <cellStyle name="Comma 2 2 2" xfId="9" xr:uid="{00000000-0005-0000-0000-000003000000}"/>
    <cellStyle name="Comma 2 2 2 2" xfId="10" xr:uid="{00000000-0005-0000-0000-000004000000}"/>
    <cellStyle name="Comma 2 3" xfId="11" xr:uid="{00000000-0005-0000-0000-000005000000}"/>
    <cellStyle name="Comma 2 4" xfId="8" xr:uid="{00000000-0005-0000-0000-000006000000}"/>
    <cellStyle name="Comma 3" xfId="12" xr:uid="{00000000-0005-0000-0000-000007000000}"/>
    <cellStyle name="Comma 4" xfId="13" xr:uid="{00000000-0005-0000-0000-000008000000}"/>
    <cellStyle name="Currency 2" xfId="14" xr:uid="{00000000-0005-0000-0000-000009000000}"/>
    <cellStyle name="Currency 3" xfId="15" xr:uid="{00000000-0005-0000-0000-00000A000000}"/>
    <cellStyle name="foot left" xfId="16" xr:uid="{00000000-0005-0000-0000-00000B000000}"/>
    <cellStyle name="Hyperlink 2" xfId="17" xr:uid="{00000000-0005-0000-0000-00000C000000}"/>
    <cellStyle name="Hyperlink 3" xfId="18" xr:uid="{00000000-0005-0000-0000-00000D000000}"/>
    <cellStyle name="Normal" xfId="0" builtinId="0"/>
    <cellStyle name="Normal 10" xfId="19" xr:uid="{00000000-0005-0000-0000-00000F000000}"/>
    <cellStyle name="Normal 11" xfId="20" xr:uid="{00000000-0005-0000-0000-000010000000}"/>
    <cellStyle name="Normal 12" xfId="21" xr:uid="{00000000-0005-0000-0000-000011000000}"/>
    <cellStyle name="Normal 12 2" xfId="22" xr:uid="{00000000-0005-0000-0000-000012000000}"/>
    <cellStyle name="Normal 13" xfId="23" xr:uid="{00000000-0005-0000-0000-000013000000}"/>
    <cellStyle name="Normal 14" xfId="53" xr:uid="{00000000-0005-0000-0000-000014000000}"/>
    <cellStyle name="Normal 2" xfId="2" xr:uid="{00000000-0005-0000-0000-000015000000}"/>
    <cellStyle name="Normal 2 2" xfId="25" xr:uid="{00000000-0005-0000-0000-000016000000}"/>
    <cellStyle name="Normal 2 2 2" xfId="26" xr:uid="{00000000-0005-0000-0000-000017000000}"/>
    <cellStyle name="Normal 2 3" xfId="27" xr:uid="{00000000-0005-0000-0000-000018000000}"/>
    <cellStyle name="Normal 2 4" xfId="28" xr:uid="{00000000-0005-0000-0000-000019000000}"/>
    <cellStyle name="Normal 2 5" xfId="29" xr:uid="{00000000-0005-0000-0000-00001A000000}"/>
    <cellStyle name="Normal 2 6" xfId="24" xr:uid="{00000000-0005-0000-0000-00001B000000}"/>
    <cellStyle name="Normal 3" xfId="3" xr:uid="{00000000-0005-0000-0000-00001C000000}"/>
    <cellStyle name="Normal 3 2" xfId="31" xr:uid="{00000000-0005-0000-0000-00001D000000}"/>
    <cellStyle name="Normal 3 2 2" xfId="32" xr:uid="{00000000-0005-0000-0000-00001E000000}"/>
    <cellStyle name="Normal 3 2 3" xfId="33" xr:uid="{00000000-0005-0000-0000-00001F000000}"/>
    <cellStyle name="Normal 3 2_MDS_18Mar2012" xfId="34" xr:uid="{00000000-0005-0000-0000-000020000000}"/>
    <cellStyle name="Normal 3 3" xfId="35" xr:uid="{00000000-0005-0000-0000-000021000000}"/>
    <cellStyle name="Normal 3 4" xfId="30" xr:uid="{00000000-0005-0000-0000-000022000000}"/>
    <cellStyle name="Normal 4" xfId="5" xr:uid="{00000000-0005-0000-0000-000023000000}"/>
    <cellStyle name="Normal 4 2" xfId="37" xr:uid="{00000000-0005-0000-0000-000024000000}"/>
    <cellStyle name="Normal 4 3" xfId="38" xr:uid="{00000000-0005-0000-0000-000025000000}"/>
    <cellStyle name="Normal 4 4" xfId="36" xr:uid="{00000000-0005-0000-0000-000026000000}"/>
    <cellStyle name="Normal 4 5" xfId="54" xr:uid="{80C2936E-12F2-4082-8F2E-85B5A9D88272}"/>
    <cellStyle name="Normal 5" xfId="39" xr:uid="{00000000-0005-0000-0000-000027000000}"/>
    <cellStyle name="Normal 5 2" xfId="40" xr:uid="{00000000-0005-0000-0000-000028000000}"/>
    <cellStyle name="Normal 5 3" xfId="41" xr:uid="{00000000-0005-0000-0000-000029000000}"/>
    <cellStyle name="Normal 6" xfId="42" xr:uid="{00000000-0005-0000-0000-00002A000000}"/>
    <cellStyle name="Normal 7" xfId="43" xr:uid="{00000000-0005-0000-0000-00002B000000}"/>
    <cellStyle name="Normal 7 2" xfId="44" xr:uid="{00000000-0005-0000-0000-00002C000000}"/>
    <cellStyle name="Normal 7 2 2" xfId="45" xr:uid="{00000000-0005-0000-0000-00002D000000}"/>
    <cellStyle name="Normal 8" xfId="46" xr:uid="{00000000-0005-0000-0000-00002E000000}"/>
    <cellStyle name="Normal 9" xfId="47" xr:uid="{00000000-0005-0000-0000-00002F000000}"/>
    <cellStyle name="Normal 9 2" xfId="48" xr:uid="{00000000-0005-0000-0000-000030000000}"/>
    <cellStyle name="Normal 9 3" xfId="49" xr:uid="{00000000-0005-0000-0000-000031000000}"/>
    <cellStyle name="Percent 10" xfId="50" xr:uid="{00000000-0005-0000-0000-000032000000}"/>
    <cellStyle name="Percent 2" xfId="4" xr:uid="{00000000-0005-0000-0000-000033000000}"/>
    <cellStyle name="Percent 2 2" xfId="51" xr:uid="{00000000-0005-0000-0000-000034000000}"/>
    <cellStyle name="Percent 3" xfId="52" xr:uid="{00000000-0005-0000-0000-000035000000}"/>
  </cellStyles>
  <dxfs count="0"/>
  <tableStyles count="0" defaultTableStyle="TableStyleMedium2" defaultPivotStyle="PivotStyleLight16"/>
  <colors>
    <mruColors>
      <color rgb="FFCCFFCC"/>
      <color rgb="FFFFFFCC"/>
      <color rgb="FF0033CC"/>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31529-C1F4-40C0-A6A1-00D074D1971A}">
  <sheetPr>
    <tabColor rgb="FF00B050"/>
    <pageSetUpPr fitToPage="1"/>
  </sheetPr>
  <dimension ref="A1:AA106"/>
  <sheetViews>
    <sheetView showGridLines="0" tabSelected="1" zoomScale="48" zoomScaleNormal="48" workbookViewId="0">
      <pane xSplit="6" ySplit="3" topLeftCell="S69" activePane="bottomRight" state="frozen"/>
      <selection pane="topRight" activeCell="G1" sqref="G1"/>
      <selection pane="bottomLeft" activeCell="A4" sqref="A4"/>
      <selection pane="bottomRight" activeCell="C76" sqref="C76"/>
    </sheetView>
  </sheetViews>
  <sheetFormatPr defaultColWidth="8.81640625" defaultRowHeight="23.15" customHeight="1"/>
  <cols>
    <col min="1" max="1" width="4.1796875" style="9" customWidth="1"/>
    <col min="2" max="2" width="5.1796875" style="24" customWidth="1"/>
    <col min="3" max="3" width="5.7265625" style="9" customWidth="1"/>
    <col min="4" max="4" width="1.7265625" style="9" customWidth="1"/>
    <col min="5" max="5" width="60.26953125" style="9" customWidth="1"/>
    <col min="6" max="6" width="44.1796875" style="9" customWidth="1"/>
    <col min="7" max="11" width="20.7265625" style="10" customWidth="1"/>
    <col min="12" max="25" width="20.7265625" style="9" customWidth="1"/>
    <col min="26" max="26" width="24.54296875" style="9" customWidth="1"/>
    <col min="27" max="211" width="8.81640625" style="9"/>
    <col min="212" max="212" width="6.7265625" style="9" customWidth="1"/>
    <col min="213" max="213" width="5.1796875" style="9" customWidth="1"/>
    <col min="214" max="214" width="5.7265625" style="9" customWidth="1"/>
    <col min="215" max="215" width="1.7265625" style="9" customWidth="1"/>
    <col min="216" max="216" width="60.26953125" style="9" customWidth="1"/>
    <col min="217" max="217" width="23.453125" style="9" customWidth="1"/>
    <col min="218" max="228" width="20.7265625" style="9" customWidth="1"/>
    <col min="229" max="230" width="8.81640625" style="9"/>
    <col min="231" max="231" width="9.54296875" style="9" bestFit="1" customWidth="1"/>
    <col min="232" max="467" width="8.81640625" style="9"/>
    <col min="468" max="468" width="6.7265625" style="9" customWidth="1"/>
    <col min="469" max="469" width="5.1796875" style="9" customWidth="1"/>
    <col min="470" max="470" width="5.7265625" style="9" customWidth="1"/>
    <col min="471" max="471" width="1.7265625" style="9" customWidth="1"/>
    <col min="472" max="472" width="60.26953125" style="9" customWidth="1"/>
    <col min="473" max="473" width="23.453125" style="9" customWidth="1"/>
    <col min="474" max="484" width="20.7265625" style="9" customWidth="1"/>
    <col min="485" max="486" width="8.81640625" style="9"/>
    <col min="487" max="487" width="9.54296875" style="9" bestFit="1" customWidth="1"/>
    <col min="488" max="723" width="8.81640625" style="9"/>
    <col min="724" max="724" width="6.7265625" style="9" customWidth="1"/>
    <col min="725" max="725" width="5.1796875" style="9" customWidth="1"/>
    <col min="726" max="726" width="5.7265625" style="9" customWidth="1"/>
    <col min="727" max="727" width="1.7265625" style="9" customWidth="1"/>
    <col min="728" max="728" width="60.26953125" style="9" customWidth="1"/>
    <col min="729" max="729" width="23.453125" style="9" customWidth="1"/>
    <col min="730" max="740" width="20.7265625" style="9" customWidth="1"/>
    <col min="741" max="742" width="8.81640625" style="9"/>
    <col min="743" max="743" width="9.54296875" style="9" bestFit="1" customWidth="1"/>
    <col min="744" max="979" width="8.81640625" style="9"/>
    <col min="980" max="980" width="6.7265625" style="9" customWidth="1"/>
    <col min="981" max="981" width="5.1796875" style="9" customWidth="1"/>
    <col min="982" max="982" width="5.7265625" style="9" customWidth="1"/>
    <col min="983" max="983" width="1.7265625" style="9" customWidth="1"/>
    <col min="984" max="984" width="60.26953125" style="9" customWidth="1"/>
    <col min="985" max="985" width="23.453125" style="9" customWidth="1"/>
    <col min="986" max="996" width="20.7265625" style="9" customWidth="1"/>
    <col min="997" max="998" width="8.81640625" style="9"/>
    <col min="999" max="999" width="9.54296875" style="9" bestFit="1" customWidth="1"/>
    <col min="1000" max="1235" width="8.81640625" style="9"/>
    <col min="1236" max="1236" width="6.7265625" style="9" customWidth="1"/>
    <col min="1237" max="1237" width="5.1796875" style="9" customWidth="1"/>
    <col min="1238" max="1238" width="5.7265625" style="9" customWidth="1"/>
    <col min="1239" max="1239" width="1.7265625" style="9" customWidth="1"/>
    <col min="1240" max="1240" width="60.26953125" style="9" customWidth="1"/>
    <col min="1241" max="1241" width="23.453125" style="9" customWidth="1"/>
    <col min="1242" max="1252" width="20.7265625" style="9" customWidth="1"/>
    <col min="1253" max="1254" width="8.81640625" style="9"/>
    <col min="1255" max="1255" width="9.54296875" style="9" bestFit="1" customWidth="1"/>
    <col min="1256" max="1491" width="8.81640625" style="9"/>
    <col min="1492" max="1492" width="6.7265625" style="9" customWidth="1"/>
    <col min="1493" max="1493" width="5.1796875" style="9" customWidth="1"/>
    <col min="1494" max="1494" width="5.7265625" style="9" customWidth="1"/>
    <col min="1495" max="1495" width="1.7265625" style="9" customWidth="1"/>
    <col min="1496" max="1496" width="60.26953125" style="9" customWidth="1"/>
    <col min="1497" max="1497" width="23.453125" style="9" customWidth="1"/>
    <col min="1498" max="1508" width="20.7265625" style="9" customWidth="1"/>
    <col min="1509" max="1510" width="8.81640625" style="9"/>
    <col min="1511" max="1511" width="9.54296875" style="9" bestFit="1" customWidth="1"/>
    <col min="1512" max="1747" width="8.81640625" style="9"/>
    <col min="1748" max="1748" width="6.7265625" style="9" customWidth="1"/>
    <col min="1749" max="1749" width="5.1796875" style="9" customWidth="1"/>
    <col min="1750" max="1750" width="5.7265625" style="9" customWidth="1"/>
    <col min="1751" max="1751" width="1.7265625" style="9" customWidth="1"/>
    <col min="1752" max="1752" width="60.26953125" style="9" customWidth="1"/>
    <col min="1753" max="1753" width="23.453125" style="9" customWidth="1"/>
    <col min="1754" max="1764" width="20.7265625" style="9" customWidth="1"/>
    <col min="1765" max="1766" width="8.81640625" style="9"/>
    <col min="1767" max="1767" width="9.54296875" style="9" bestFit="1" customWidth="1"/>
    <col min="1768" max="2003" width="8.81640625" style="9"/>
    <col min="2004" max="2004" width="6.7265625" style="9" customWidth="1"/>
    <col min="2005" max="2005" width="5.1796875" style="9" customWidth="1"/>
    <col min="2006" max="2006" width="5.7265625" style="9" customWidth="1"/>
    <col min="2007" max="2007" width="1.7265625" style="9" customWidth="1"/>
    <col min="2008" max="2008" width="60.26953125" style="9" customWidth="1"/>
    <col min="2009" max="2009" width="23.453125" style="9" customWidth="1"/>
    <col min="2010" max="2020" width="20.7265625" style="9" customWidth="1"/>
    <col min="2021" max="2022" width="8.81640625" style="9"/>
    <col min="2023" max="2023" width="9.54296875" style="9" bestFit="1" customWidth="1"/>
    <col min="2024" max="2259" width="8.81640625" style="9"/>
    <col min="2260" max="2260" width="6.7265625" style="9" customWidth="1"/>
    <col min="2261" max="2261" width="5.1796875" style="9" customWidth="1"/>
    <col min="2262" max="2262" width="5.7265625" style="9" customWidth="1"/>
    <col min="2263" max="2263" width="1.7265625" style="9" customWidth="1"/>
    <col min="2264" max="2264" width="60.26953125" style="9" customWidth="1"/>
    <col min="2265" max="2265" width="23.453125" style="9" customWidth="1"/>
    <col min="2266" max="2276" width="20.7265625" style="9" customWidth="1"/>
    <col min="2277" max="2278" width="8.81640625" style="9"/>
    <col min="2279" max="2279" width="9.54296875" style="9" bestFit="1" customWidth="1"/>
    <col min="2280" max="2515" width="8.81640625" style="9"/>
    <col min="2516" max="2516" width="6.7265625" style="9" customWidth="1"/>
    <col min="2517" max="2517" width="5.1796875" style="9" customWidth="1"/>
    <col min="2518" max="2518" width="5.7265625" style="9" customWidth="1"/>
    <col min="2519" max="2519" width="1.7265625" style="9" customWidth="1"/>
    <col min="2520" max="2520" width="60.26953125" style="9" customWidth="1"/>
    <col min="2521" max="2521" width="23.453125" style="9" customWidth="1"/>
    <col min="2522" max="2532" width="20.7265625" style="9" customWidth="1"/>
    <col min="2533" max="2534" width="8.81640625" style="9"/>
    <col min="2535" max="2535" width="9.54296875" style="9" bestFit="1" customWidth="1"/>
    <col min="2536" max="2771" width="8.81640625" style="9"/>
    <col min="2772" max="2772" width="6.7265625" style="9" customWidth="1"/>
    <col min="2773" max="2773" width="5.1796875" style="9" customWidth="1"/>
    <col min="2774" max="2774" width="5.7265625" style="9" customWidth="1"/>
    <col min="2775" max="2775" width="1.7265625" style="9" customWidth="1"/>
    <col min="2776" max="2776" width="60.26953125" style="9" customWidth="1"/>
    <col min="2777" max="2777" width="23.453125" style="9" customWidth="1"/>
    <col min="2778" max="2788" width="20.7265625" style="9" customWidth="1"/>
    <col min="2789" max="2790" width="8.81640625" style="9"/>
    <col min="2791" max="2791" width="9.54296875" style="9" bestFit="1" customWidth="1"/>
    <col min="2792" max="3027" width="8.81640625" style="9"/>
    <col min="3028" max="3028" width="6.7265625" style="9" customWidth="1"/>
    <col min="3029" max="3029" width="5.1796875" style="9" customWidth="1"/>
    <col min="3030" max="3030" width="5.7265625" style="9" customWidth="1"/>
    <col min="3031" max="3031" width="1.7265625" style="9" customWidth="1"/>
    <col min="3032" max="3032" width="60.26953125" style="9" customWidth="1"/>
    <col min="3033" max="3033" width="23.453125" style="9" customWidth="1"/>
    <col min="3034" max="3044" width="20.7265625" style="9" customWidth="1"/>
    <col min="3045" max="3046" width="8.81640625" style="9"/>
    <col min="3047" max="3047" width="9.54296875" style="9" bestFit="1" customWidth="1"/>
    <col min="3048" max="3283" width="8.81640625" style="9"/>
    <col min="3284" max="3284" width="6.7265625" style="9" customWidth="1"/>
    <col min="3285" max="3285" width="5.1796875" style="9" customWidth="1"/>
    <col min="3286" max="3286" width="5.7265625" style="9" customWidth="1"/>
    <col min="3287" max="3287" width="1.7265625" style="9" customWidth="1"/>
    <col min="3288" max="3288" width="60.26953125" style="9" customWidth="1"/>
    <col min="3289" max="3289" width="23.453125" style="9" customWidth="1"/>
    <col min="3290" max="3300" width="20.7265625" style="9" customWidth="1"/>
    <col min="3301" max="3302" width="8.81640625" style="9"/>
    <col min="3303" max="3303" width="9.54296875" style="9" bestFit="1" customWidth="1"/>
    <col min="3304" max="3539" width="8.81640625" style="9"/>
    <col min="3540" max="3540" width="6.7265625" style="9" customWidth="1"/>
    <col min="3541" max="3541" width="5.1796875" style="9" customWidth="1"/>
    <col min="3542" max="3542" width="5.7265625" style="9" customWidth="1"/>
    <col min="3543" max="3543" width="1.7265625" style="9" customWidth="1"/>
    <col min="3544" max="3544" width="60.26953125" style="9" customWidth="1"/>
    <col min="3545" max="3545" width="23.453125" style="9" customWidth="1"/>
    <col min="3546" max="3556" width="20.7265625" style="9" customWidth="1"/>
    <col min="3557" max="3558" width="8.81640625" style="9"/>
    <col min="3559" max="3559" width="9.54296875" style="9" bestFit="1" customWidth="1"/>
    <col min="3560" max="3795" width="8.81640625" style="9"/>
    <col min="3796" max="3796" width="6.7265625" style="9" customWidth="1"/>
    <col min="3797" max="3797" width="5.1796875" style="9" customWidth="1"/>
    <col min="3798" max="3798" width="5.7265625" style="9" customWidth="1"/>
    <col min="3799" max="3799" width="1.7265625" style="9" customWidth="1"/>
    <col min="3800" max="3800" width="60.26953125" style="9" customWidth="1"/>
    <col min="3801" max="3801" width="23.453125" style="9" customWidth="1"/>
    <col min="3802" max="3812" width="20.7265625" style="9" customWidth="1"/>
    <col min="3813" max="3814" width="8.81640625" style="9"/>
    <col min="3815" max="3815" width="9.54296875" style="9" bestFit="1" customWidth="1"/>
    <col min="3816" max="4051" width="8.81640625" style="9"/>
    <col min="4052" max="4052" width="6.7265625" style="9" customWidth="1"/>
    <col min="4053" max="4053" width="5.1796875" style="9" customWidth="1"/>
    <col min="4054" max="4054" width="5.7265625" style="9" customWidth="1"/>
    <col min="4055" max="4055" width="1.7265625" style="9" customWidth="1"/>
    <col min="4056" max="4056" width="60.26953125" style="9" customWidth="1"/>
    <col min="4057" max="4057" width="23.453125" style="9" customWidth="1"/>
    <col min="4058" max="4068" width="20.7265625" style="9" customWidth="1"/>
    <col min="4069" max="4070" width="8.81640625" style="9"/>
    <col min="4071" max="4071" width="9.54296875" style="9" bestFit="1" customWidth="1"/>
    <col min="4072" max="4307" width="8.81640625" style="9"/>
    <col min="4308" max="4308" width="6.7265625" style="9" customWidth="1"/>
    <col min="4309" max="4309" width="5.1796875" style="9" customWidth="1"/>
    <col min="4310" max="4310" width="5.7265625" style="9" customWidth="1"/>
    <col min="4311" max="4311" width="1.7265625" style="9" customWidth="1"/>
    <col min="4312" max="4312" width="60.26953125" style="9" customWidth="1"/>
    <col min="4313" max="4313" width="23.453125" style="9" customWidth="1"/>
    <col min="4314" max="4324" width="20.7265625" style="9" customWidth="1"/>
    <col min="4325" max="4326" width="8.81640625" style="9"/>
    <col min="4327" max="4327" width="9.54296875" style="9" bestFit="1" customWidth="1"/>
    <col min="4328" max="4563" width="8.81640625" style="9"/>
    <col min="4564" max="4564" width="6.7265625" style="9" customWidth="1"/>
    <col min="4565" max="4565" width="5.1796875" style="9" customWidth="1"/>
    <col min="4566" max="4566" width="5.7265625" style="9" customWidth="1"/>
    <col min="4567" max="4567" width="1.7265625" style="9" customWidth="1"/>
    <col min="4568" max="4568" width="60.26953125" style="9" customWidth="1"/>
    <col min="4569" max="4569" width="23.453125" style="9" customWidth="1"/>
    <col min="4570" max="4580" width="20.7265625" style="9" customWidth="1"/>
    <col min="4581" max="4582" width="8.81640625" style="9"/>
    <col min="4583" max="4583" width="9.54296875" style="9" bestFit="1" customWidth="1"/>
    <col min="4584" max="4819" width="8.81640625" style="9"/>
    <col min="4820" max="4820" width="6.7265625" style="9" customWidth="1"/>
    <col min="4821" max="4821" width="5.1796875" style="9" customWidth="1"/>
    <col min="4822" max="4822" width="5.7265625" style="9" customWidth="1"/>
    <col min="4823" max="4823" width="1.7265625" style="9" customWidth="1"/>
    <col min="4824" max="4824" width="60.26953125" style="9" customWidth="1"/>
    <col min="4825" max="4825" width="23.453125" style="9" customWidth="1"/>
    <col min="4826" max="4836" width="20.7265625" style="9" customWidth="1"/>
    <col min="4837" max="4838" width="8.81640625" style="9"/>
    <col min="4839" max="4839" width="9.54296875" style="9" bestFit="1" customWidth="1"/>
    <col min="4840" max="5075" width="8.81640625" style="9"/>
    <col min="5076" max="5076" width="6.7265625" style="9" customWidth="1"/>
    <col min="5077" max="5077" width="5.1796875" style="9" customWidth="1"/>
    <col min="5078" max="5078" width="5.7265625" style="9" customWidth="1"/>
    <col min="5079" max="5079" width="1.7265625" style="9" customWidth="1"/>
    <col min="5080" max="5080" width="60.26953125" style="9" customWidth="1"/>
    <col min="5081" max="5081" width="23.453125" style="9" customWidth="1"/>
    <col min="5082" max="5092" width="20.7265625" style="9" customWidth="1"/>
    <col min="5093" max="5094" width="8.81640625" style="9"/>
    <col min="5095" max="5095" width="9.54296875" style="9" bestFit="1" customWidth="1"/>
    <col min="5096" max="5331" width="8.81640625" style="9"/>
    <col min="5332" max="5332" width="6.7265625" style="9" customWidth="1"/>
    <col min="5333" max="5333" width="5.1796875" style="9" customWidth="1"/>
    <col min="5334" max="5334" width="5.7265625" style="9" customWidth="1"/>
    <col min="5335" max="5335" width="1.7265625" style="9" customWidth="1"/>
    <col min="5336" max="5336" width="60.26953125" style="9" customWidth="1"/>
    <col min="5337" max="5337" width="23.453125" style="9" customWidth="1"/>
    <col min="5338" max="5348" width="20.7265625" style="9" customWidth="1"/>
    <col min="5349" max="5350" width="8.81640625" style="9"/>
    <col min="5351" max="5351" width="9.54296875" style="9" bestFit="1" customWidth="1"/>
    <col min="5352" max="5587" width="8.81640625" style="9"/>
    <col min="5588" max="5588" width="6.7265625" style="9" customWidth="1"/>
    <col min="5589" max="5589" width="5.1796875" style="9" customWidth="1"/>
    <col min="5590" max="5590" width="5.7265625" style="9" customWidth="1"/>
    <col min="5591" max="5591" width="1.7265625" style="9" customWidth="1"/>
    <col min="5592" max="5592" width="60.26953125" style="9" customWidth="1"/>
    <col min="5593" max="5593" width="23.453125" style="9" customWidth="1"/>
    <col min="5594" max="5604" width="20.7265625" style="9" customWidth="1"/>
    <col min="5605" max="5606" width="8.81640625" style="9"/>
    <col min="5607" max="5607" width="9.54296875" style="9" bestFit="1" customWidth="1"/>
    <col min="5608" max="5843" width="8.81640625" style="9"/>
    <col min="5844" max="5844" width="6.7265625" style="9" customWidth="1"/>
    <col min="5845" max="5845" width="5.1796875" style="9" customWidth="1"/>
    <col min="5846" max="5846" width="5.7265625" style="9" customWidth="1"/>
    <col min="5847" max="5847" width="1.7265625" style="9" customWidth="1"/>
    <col min="5848" max="5848" width="60.26953125" style="9" customWidth="1"/>
    <col min="5849" max="5849" width="23.453125" style="9" customWidth="1"/>
    <col min="5850" max="5860" width="20.7265625" style="9" customWidth="1"/>
    <col min="5861" max="5862" width="8.81640625" style="9"/>
    <col min="5863" max="5863" width="9.54296875" style="9" bestFit="1" customWidth="1"/>
    <col min="5864" max="6099" width="8.81640625" style="9"/>
    <col min="6100" max="6100" width="6.7265625" style="9" customWidth="1"/>
    <col min="6101" max="6101" width="5.1796875" style="9" customWidth="1"/>
    <col min="6102" max="6102" width="5.7265625" style="9" customWidth="1"/>
    <col min="6103" max="6103" width="1.7265625" style="9" customWidth="1"/>
    <col min="6104" max="6104" width="60.26953125" style="9" customWidth="1"/>
    <col min="6105" max="6105" width="23.453125" style="9" customWidth="1"/>
    <col min="6106" max="6116" width="20.7265625" style="9" customWidth="1"/>
    <col min="6117" max="6118" width="8.81640625" style="9"/>
    <col min="6119" max="6119" width="9.54296875" style="9" bestFit="1" customWidth="1"/>
    <col min="6120" max="6355" width="8.81640625" style="9"/>
    <col min="6356" max="6356" width="6.7265625" style="9" customWidth="1"/>
    <col min="6357" max="6357" width="5.1796875" style="9" customWidth="1"/>
    <col min="6358" max="6358" width="5.7265625" style="9" customWidth="1"/>
    <col min="6359" max="6359" width="1.7265625" style="9" customWidth="1"/>
    <col min="6360" max="6360" width="60.26953125" style="9" customWidth="1"/>
    <col min="6361" max="6361" width="23.453125" style="9" customWidth="1"/>
    <col min="6362" max="6372" width="20.7265625" style="9" customWidth="1"/>
    <col min="6373" max="6374" width="8.81640625" style="9"/>
    <col min="6375" max="6375" width="9.54296875" style="9" bestFit="1" customWidth="1"/>
    <col min="6376" max="6611" width="8.81640625" style="9"/>
    <col min="6612" max="6612" width="6.7265625" style="9" customWidth="1"/>
    <col min="6613" max="6613" width="5.1796875" style="9" customWidth="1"/>
    <col min="6614" max="6614" width="5.7265625" style="9" customWidth="1"/>
    <col min="6615" max="6615" width="1.7265625" style="9" customWidth="1"/>
    <col min="6616" max="6616" width="60.26953125" style="9" customWidth="1"/>
    <col min="6617" max="6617" width="23.453125" style="9" customWidth="1"/>
    <col min="6618" max="6628" width="20.7265625" style="9" customWidth="1"/>
    <col min="6629" max="6630" width="8.81640625" style="9"/>
    <col min="6631" max="6631" width="9.54296875" style="9" bestFit="1" customWidth="1"/>
    <col min="6632" max="6867" width="8.81640625" style="9"/>
    <col min="6868" max="6868" width="6.7265625" style="9" customWidth="1"/>
    <col min="6869" max="6869" width="5.1796875" style="9" customWidth="1"/>
    <col min="6870" max="6870" width="5.7265625" style="9" customWidth="1"/>
    <col min="6871" max="6871" width="1.7265625" style="9" customWidth="1"/>
    <col min="6872" max="6872" width="60.26953125" style="9" customWidth="1"/>
    <col min="6873" max="6873" width="23.453125" style="9" customWidth="1"/>
    <col min="6874" max="6884" width="20.7265625" style="9" customWidth="1"/>
    <col min="6885" max="6886" width="8.81640625" style="9"/>
    <col min="6887" max="6887" width="9.54296875" style="9" bestFit="1" customWidth="1"/>
    <col min="6888" max="7123" width="8.81640625" style="9"/>
    <col min="7124" max="7124" width="6.7265625" style="9" customWidth="1"/>
    <col min="7125" max="7125" width="5.1796875" style="9" customWidth="1"/>
    <col min="7126" max="7126" width="5.7265625" style="9" customWidth="1"/>
    <col min="7127" max="7127" width="1.7265625" style="9" customWidth="1"/>
    <col min="7128" max="7128" width="60.26953125" style="9" customWidth="1"/>
    <col min="7129" max="7129" width="23.453125" style="9" customWidth="1"/>
    <col min="7130" max="7140" width="20.7265625" style="9" customWidth="1"/>
    <col min="7141" max="7142" width="8.81640625" style="9"/>
    <col min="7143" max="7143" width="9.54296875" style="9" bestFit="1" customWidth="1"/>
    <col min="7144" max="7379" width="8.81640625" style="9"/>
    <col min="7380" max="7380" width="6.7265625" style="9" customWidth="1"/>
    <col min="7381" max="7381" width="5.1796875" style="9" customWidth="1"/>
    <col min="7382" max="7382" width="5.7265625" style="9" customWidth="1"/>
    <col min="7383" max="7383" width="1.7265625" style="9" customWidth="1"/>
    <col min="7384" max="7384" width="60.26953125" style="9" customWidth="1"/>
    <col min="7385" max="7385" width="23.453125" style="9" customWidth="1"/>
    <col min="7386" max="7396" width="20.7265625" style="9" customWidth="1"/>
    <col min="7397" max="7398" width="8.81640625" style="9"/>
    <col min="7399" max="7399" width="9.54296875" style="9" bestFit="1" customWidth="1"/>
    <col min="7400" max="7635" width="8.81640625" style="9"/>
    <col min="7636" max="7636" width="6.7265625" style="9" customWidth="1"/>
    <col min="7637" max="7637" width="5.1796875" style="9" customWidth="1"/>
    <col min="7638" max="7638" width="5.7265625" style="9" customWidth="1"/>
    <col min="7639" max="7639" width="1.7265625" style="9" customWidth="1"/>
    <col min="7640" max="7640" width="60.26953125" style="9" customWidth="1"/>
    <col min="7641" max="7641" width="23.453125" style="9" customWidth="1"/>
    <col min="7642" max="7652" width="20.7265625" style="9" customWidth="1"/>
    <col min="7653" max="7654" width="8.81640625" style="9"/>
    <col min="7655" max="7655" width="9.54296875" style="9" bestFit="1" customWidth="1"/>
    <col min="7656" max="7891" width="8.81640625" style="9"/>
    <col min="7892" max="7892" width="6.7265625" style="9" customWidth="1"/>
    <col min="7893" max="7893" width="5.1796875" style="9" customWidth="1"/>
    <col min="7894" max="7894" width="5.7265625" style="9" customWidth="1"/>
    <col min="7895" max="7895" width="1.7265625" style="9" customWidth="1"/>
    <col min="7896" max="7896" width="60.26953125" style="9" customWidth="1"/>
    <col min="7897" max="7897" width="23.453125" style="9" customWidth="1"/>
    <col min="7898" max="7908" width="20.7265625" style="9" customWidth="1"/>
    <col min="7909" max="7910" width="8.81640625" style="9"/>
    <col min="7911" max="7911" width="9.54296875" style="9" bestFit="1" customWidth="1"/>
    <col min="7912" max="8147" width="8.81640625" style="9"/>
    <col min="8148" max="8148" width="6.7265625" style="9" customWidth="1"/>
    <col min="8149" max="8149" width="5.1796875" style="9" customWidth="1"/>
    <col min="8150" max="8150" width="5.7265625" style="9" customWidth="1"/>
    <col min="8151" max="8151" width="1.7265625" style="9" customWidth="1"/>
    <col min="8152" max="8152" width="60.26953125" style="9" customWidth="1"/>
    <col min="8153" max="8153" width="23.453125" style="9" customWidth="1"/>
    <col min="8154" max="8164" width="20.7265625" style="9" customWidth="1"/>
    <col min="8165" max="8166" width="8.81640625" style="9"/>
    <col min="8167" max="8167" width="9.54296875" style="9" bestFit="1" customWidth="1"/>
    <col min="8168" max="8403" width="8.81640625" style="9"/>
    <col min="8404" max="8404" width="6.7265625" style="9" customWidth="1"/>
    <col min="8405" max="8405" width="5.1796875" style="9" customWidth="1"/>
    <col min="8406" max="8406" width="5.7265625" style="9" customWidth="1"/>
    <col min="8407" max="8407" width="1.7265625" style="9" customWidth="1"/>
    <col min="8408" max="8408" width="60.26953125" style="9" customWidth="1"/>
    <col min="8409" max="8409" width="23.453125" style="9" customWidth="1"/>
    <col min="8410" max="8420" width="20.7265625" style="9" customWidth="1"/>
    <col min="8421" max="8422" width="8.81640625" style="9"/>
    <col min="8423" max="8423" width="9.54296875" style="9" bestFit="1" customWidth="1"/>
    <col min="8424" max="8659" width="8.81640625" style="9"/>
    <col min="8660" max="8660" width="6.7265625" style="9" customWidth="1"/>
    <col min="8661" max="8661" width="5.1796875" style="9" customWidth="1"/>
    <col min="8662" max="8662" width="5.7265625" style="9" customWidth="1"/>
    <col min="8663" max="8663" width="1.7265625" style="9" customWidth="1"/>
    <col min="8664" max="8664" width="60.26953125" style="9" customWidth="1"/>
    <col min="8665" max="8665" width="23.453125" style="9" customWidth="1"/>
    <col min="8666" max="8676" width="20.7265625" style="9" customWidth="1"/>
    <col min="8677" max="8678" width="8.81640625" style="9"/>
    <col min="8679" max="8679" width="9.54296875" style="9" bestFit="1" customWidth="1"/>
    <col min="8680" max="8915" width="8.81640625" style="9"/>
    <col min="8916" max="8916" width="6.7265625" style="9" customWidth="1"/>
    <col min="8917" max="8917" width="5.1796875" style="9" customWidth="1"/>
    <col min="8918" max="8918" width="5.7265625" style="9" customWidth="1"/>
    <col min="8919" max="8919" width="1.7265625" style="9" customWidth="1"/>
    <col min="8920" max="8920" width="60.26953125" style="9" customWidth="1"/>
    <col min="8921" max="8921" width="23.453125" style="9" customWidth="1"/>
    <col min="8922" max="8932" width="20.7265625" style="9" customWidth="1"/>
    <col min="8933" max="8934" width="8.81640625" style="9"/>
    <col min="8935" max="8935" width="9.54296875" style="9" bestFit="1" customWidth="1"/>
    <col min="8936" max="9171" width="8.81640625" style="9"/>
    <col min="9172" max="9172" width="6.7265625" style="9" customWidth="1"/>
    <col min="9173" max="9173" width="5.1796875" style="9" customWidth="1"/>
    <col min="9174" max="9174" width="5.7265625" style="9" customWidth="1"/>
    <col min="9175" max="9175" width="1.7265625" style="9" customWidth="1"/>
    <col min="9176" max="9176" width="60.26953125" style="9" customWidth="1"/>
    <col min="9177" max="9177" width="23.453125" style="9" customWidth="1"/>
    <col min="9178" max="9188" width="20.7265625" style="9" customWidth="1"/>
    <col min="9189" max="9190" width="8.81640625" style="9"/>
    <col min="9191" max="9191" width="9.54296875" style="9" bestFit="1" customWidth="1"/>
    <col min="9192" max="9427" width="8.81640625" style="9"/>
    <col min="9428" max="9428" width="6.7265625" style="9" customWidth="1"/>
    <col min="9429" max="9429" width="5.1796875" style="9" customWidth="1"/>
    <col min="9430" max="9430" width="5.7265625" style="9" customWidth="1"/>
    <col min="9431" max="9431" width="1.7265625" style="9" customWidth="1"/>
    <col min="9432" max="9432" width="60.26953125" style="9" customWidth="1"/>
    <col min="9433" max="9433" width="23.453125" style="9" customWidth="1"/>
    <col min="9434" max="9444" width="20.7265625" style="9" customWidth="1"/>
    <col min="9445" max="9446" width="8.81640625" style="9"/>
    <col min="9447" max="9447" width="9.54296875" style="9" bestFit="1" customWidth="1"/>
    <col min="9448" max="9683" width="8.81640625" style="9"/>
    <col min="9684" max="9684" width="6.7265625" style="9" customWidth="1"/>
    <col min="9685" max="9685" width="5.1796875" style="9" customWidth="1"/>
    <col min="9686" max="9686" width="5.7265625" style="9" customWidth="1"/>
    <col min="9687" max="9687" width="1.7265625" style="9" customWidth="1"/>
    <col min="9688" max="9688" width="60.26953125" style="9" customWidth="1"/>
    <col min="9689" max="9689" width="23.453125" style="9" customWidth="1"/>
    <col min="9690" max="9700" width="20.7265625" style="9" customWidth="1"/>
    <col min="9701" max="9702" width="8.81640625" style="9"/>
    <col min="9703" max="9703" width="9.54296875" style="9" bestFit="1" customWidth="1"/>
    <col min="9704" max="9939" width="8.81640625" style="9"/>
    <col min="9940" max="9940" width="6.7265625" style="9" customWidth="1"/>
    <col min="9941" max="9941" width="5.1796875" style="9" customWidth="1"/>
    <col min="9942" max="9942" width="5.7265625" style="9" customWidth="1"/>
    <col min="9943" max="9943" width="1.7265625" style="9" customWidth="1"/>
    <col min="9944" max="9944" width="60.26953125" style="9" customWidth="1"/>
    <col min="9945" max="9945" width="23.453125" style="9" customWidth="1"/>
    <col min="9946" max="9956" width="20.7265625" style="9" customWidth="1"/>
    <col min="9957" max="9958" width="8.81640625" style="9"/>
    <col min="9959" max="9959" width="9.54296875" style="9" bestFit="1" customWidth="1"/>
    <col min="9960" max="10195" width="8.81640625" style="9"/>
    <col min="10196" max="10196" width="6.7265625" style="9" customWidth="1"/>
    <col min="10197" max="10197" width="5.1796875" style="9" customWidth="1"/>
    <col min="10198" max="10198" width="5.7265625" style="9" customWidth="1"/>
    <col min="10199" max="10199" width="1.7265625" style="9" customWidth="1"/>
    <col min="10200" max="10200" width="60.26953125" style="9" customWidth="1"/>
    <col min="10201" max="10201" width="23.453125" style="9" customWidth="1"/>
    <col min="10202" max="10212" width="20.7265625" style="9" customWidth="1"/>
    <col min="10213" max="10214" width="8.81640625" style="9"/>
    <col min="10215" max="10215" width="9.54296875" style="9" bestFit="1" customWidth="1"/>
    <col min="10216" max="10451" width="8.81640625" style="9"/>
    <col min="10452" max="10452" width="6.7265625" style="9" customWidth="1"/>
    <col min="10453" max="10453" width="5.1796875" style="9" customWidth="1"/>
    <col min="10454" max="10454" width="5.7265625" style="9" customWidth="1"/>
    <col min="10455" max="10455" width="1.7265625" style="9" customWidth="1"/>
    <col min="10456" max="10456" width="60.26953125" style="9" customWidth="1"/>
    <col min="10457" max="10457" width="23.453125" style="9" customWidth="1"/>
    <col min="10458" max="10468" width="20.7265625" style="9" customWidth="1"/>
    <col min="10469" max="10470" width="8.81640625" style="9"/>
    <col min="10471" max="10471" width="9.54296875" style="9" bestFit="1" customWidth="1"/>
    <col min="10472" max="10707" width="8.81640625" style="9"/>
    <col min="10708" max="10708" width="6.7265625" style="9" customWidth="1"/>
    <col min="10709" max="10709" width="5.1796875" style="9" customWidth="1"/>
    <col min="10710" max="10710" width="5.7265625" style="9" customWidth="1"/>
    <col min="10711" max="10711" width="1.7265625" style="9" customWidth="1"/>
    <col min="10712" max="10712" width="60.26953125" style="9" customWidth="1"/>
    <col min="10713" max="10713" width="23.453125" style="9" customWidth="1"/>
    <col min="10714" max="10724" width="20.7265625" style="9" customWidth="1"/>
    <col min="10725" max="10726" width="8.81640625" style="9"/>
    <col min="10727" max="10727" width="9.54296875" style="9" bestFit="1" customWidth="1"/>
    <col min="10728" max="10963" width="8.81640625" style="9"/>
    <col min="10964" max="10964" width="6.7265625" style="9" customWidth="1"/>
    <col min="10965" max="10965" width="5.1796875" style="9" customWidth="1"/>
    <col min="10966" max="10966" width="5.7265625" style="9" customWidth="1"/>
    <col min="10967" max="10967" width="1.7265625" style="9" customWidth="1"/>
    <col min="10968" max="10968" width="60.26953125" style="9" customWidth="1"/>
    <col min="10969" max="10969" width="23.453125" style="9" customWidth="1"/>
    <col min="10970" max="10980" width="20.7265625" style="9" customWidth="1"/>
    <col min="10981" max="10982" width="8.81640625" style="9"/>
    <col min="10983" max="10983" width="9.54296875" style="9" bestFit="1" customWidth="1"/>
    <col min="10984" max="11219" width="8.81640625" style="9"/>
    <col min="11220" max="11220" width="6.7265625" style="9" customWidth="1"/>
    <col min="11221" max="11221" width="5.1796875" style="9" customWidth="1"/>
    <col min="11222" max="11222" width="5.7265625" style="9" customWidth="1"/>
    <col min="11223" max="11223" width="1.7265625" style="9" customWidth="1"/>
    <col min="11224" max="11224" width="60.26953125" style="9" customWidth="1"/>
    <col min="11225" max="11225" width="23.453125" style="9" customWidth="1"/>
    <col min="11226" max="11236" width="20.7265625" style="9" customWidth="1"/>
    <col min="11237" max="11238" width="8.81640625" style="9"/>
    <col min="11239" max="11239" width="9.54296875" style="9" bestFit="1" customWidth="1"/>
    <col min="11240" max="11475" width="8.81640625" style="9"/>
    <col min="11476" max="11476" width="6.7265625" style="9" customWidth="1"/>
    <col min="11477" max="11477" width="5.1796875" style="9" customWidth="1"/>
    <col min="11478" max="11478" width="5.7265625" style="9" customWidth="1"/>
    <col min="11479" max="11479" width="1.7265625" style="9" customWidth="1"/>
    <col min="11480" max="11480" width="60.26953125" style="9" customWidth="1"/>
    <col min="11481" max="11481" width="23.453125" style="9" customWidth="1"/>
    <col min="11482" max="11492" width="20.7265625" style="9" customWidth="1"/>
    <col min="11493" max="11494" width="8.81640625" style="9"/>
    <col min="11495" max="11495" width="9.54296875" style="9" bestFit="1" customWidth="1"/>
    <col min="11496" max="11731" width="8.81640625" style="9"/>
    <col min="11732" max="11732" width="6.7265625" style="9" customWidth="1"/>
    <col min="11733" max="11733" width="5.1796875" style="9" customWidth="1"/>
    <col min="11734" max="11734" width="5.7265625" style="9" customWidth="1"/>
    <col min="11735" max="11735" width="1.7265625" style="9" customWidth="1"/>
    <col min="11736" max="11736" width="60.26953125" style="9" customWidth="1"/>
    <col min="11737" max="11737" width="23.453125" style="9" customWidth="1"/>
    <col min="11738" max="11748" width="20.7265625" style="9" customWidth="1"/>
    <col min="11749" max="11750" width="8.81640625" style="9"/>
    <col min="11751" max="11751" width="9.54296875" style="9" bestFit="1" customWidth="1"/>
    <col min="11752" max="11987" width="8.81640625" style="9"/>
    <col min="11988" max="11988" width="6.7265625" style="9" customWidth="1"/>
    <col min="11989" max="11989" width="5.1796875" style="9" customWidth="1"/>
    <col min="11990" max="11990" width="5.7265625" style="9" customWidth="1"/>
    <col min="11991" max="11991" width="1.7265625" style="9" customWidth="1"/>
    <col min="11992" max="11992" width="60.26953125" style="9" customWidth="1"/>
    <col min="11993" max="11993" width="23.453125" style="9" customWidth="1"/>
    <col min="11994" max="12004" width="20.7265625" style="9" customWidth="1"/>
    <col min="12005" max="12006" width="8.81640625" style="9"/>
    <col min="12007" max="12007" width="9.54296875" style="9" bestFit="1" customWidth="1"/>
    <col min="12008" max="12243" width="8.81640625" style="9"/>
    <col min="12244" max="12244" width="6.7265625" style="9" customWidth="1"/>
    <col min="12245" max="12245" width="5.1796875" style="9" customWidth="1"/>
    <col min="12246" max="12246" width="5.7265625" style="9" customWidth="1"/>
    <col min="12247" max="12247" width="1.7265625" style="9" customWidth="1"/>
    <col min="12248" max="12248" width="60.26953125" style="9" customWidth="1"/>
    <col min="12249" max="12249" width="23.453125" style="9" customWidth="1"/>
    <col min="12250" max="12260" width="20.7265625" style="9" customWidth="1"/>
    <col min="12261" max="12262" width="8.81640625" style="9"/>
    <col min="12263" max="12263" width="9.54296875" style="9" bestFit="1" customWidth="1"/>
    <col min="12264" max="12499" width="8.81640625" style="9"/>
    <col min="12500" max="12500" width="6.7265625" style="9" customWidth="1"/>
    <col min="12501" max="12501" width="5.1796875" style="9" customWidth="1"/>
    <col min="12502" max="12502" width="5.7265625" style="9" customWidth="1"/>
    <col min="12503" max="12503" width="1.7265625" style="9" customWidth="1"/>
    <col min="12504" max="12504" width="60.26953125" style="9" customWidth="1"/>
    <col min="12505" max="12505" width="23.453125" style="9" customWidth="1"/>
    <col min="12506" max="12516" width="20.7265625" style="9" customWidth="1"/>
    <col min="12517" max="12518" width="8.81640625" style="9"/>
    <col min="12519" max="12519" width="9.54296875" style="9" bestFit="1" customWidth="1"/>
    <col min="12520" max="12755" width="8.81640625" style="9"/>
    <col min="12756" max="12756" width="6.7265625" style="9" customWidth="1"/>
    <col min="12757" max="12757" width="5.1796875" style="9" customWidth="1"/>
    <col min="12758" max="12758" width="5.7265625" style="9" customWidth="1"/>
    <col min="12759" max="12759" width="1.7265625" style="9" customWidth="1"/>
    <col min="12760" max="12760" width="60.26953125" style="9" customWidth="1"/>
    <col min="12761" max="12761" width="23.453125" style="9" customWidth="1"/>
    <col min="12762" max="12772" width="20.7265625" style="9" customWidth="1"/>
    <col min="12773" max="12774" width="8.81640625" style="9"/>
    <col min="12775" max="12775" width="9.54296875" style="9" bestFit="1" customWidth="1"/>
    <col min="12776" max="13011" width="8.81640625" style="9"/>
    <col min="13012" max="13012" width="6.7265625" style="9" customWidth="1"/>
    <col min="13013" max="13013" width="5.1796875" style="9" customWidth="1"/>
    <col min="13014" max="13014" width="5.7265625" style="9" customWidth="1"/>
    <col min="13015" max="13015" width="1.7265625" style="9" customWidth="1"/>
    <col min="13016" max="13016" width="60.26953125" style="9" customWidth="1"/>
    <col min="13017" max="13017" width="23.453125" style="9" customWidth="1"/>
    <col min="13018" max="13028" width="20.7265625" style="9" customWidth="1"/>
    <col min="13029" max="13030" width="8.81640625" style="9"/>
    <col min="13031" max="13031" width="9.54296875" style="9" bestFit="1" customWidth="1"/>
    <col min="13032" max="13267" width="8.81640625" style="9"/>
    <col min="13268" max="13268" width="6.7265625" style="9" customWidth="1"/>
    <col min="13269" max="13269" width="5.1796875" style="9" customWidth="1"/>
    <col min="13270" max="13270" width="5.7265625" style="9" customWidth="1"/>
    <col min="13271" max="13271" width="1.7265625" style="9" customWidth="1"/>
    <col min="13272" max="13272" width="60.26953125" style="9" customWidth="1"/>
    <col min="13273" max="13273" width="23.453125" style="9" customWidth="1"/>
    <col min="13274" max="13284" width="20.7265625" style="9" customWidth="1"/>
    <col min="13285" max="13286" width="8.81640625" style="9"/>
    <col min="13287" max="13287" width="9.54296875" style="9" bestFit="1" customWidth="1"/>
    <col min="13288" max="13523" width="8.81640625" style="9"/>
    <col min="13524" max="13524" width="6.7265625" style="9" customWidth="1"/>
    <col min="13525" max="13525" width="5.1796875" style="9" customWidth="1"/>
    <col min="13526" max="13526" width="5.7265625" style="9" customWidth="1"/>
    <col min="13527" max="13527" width="1.7265625" style="9" customWidth="1"/>
    <col min="13528" max="13528" width="60.26953125" style="9" customWidth="1"/>
    <col min="13529" max="13529" width="23.453125" style="9" customWidth="1"/>
    <col min="13530" max="13540" width="20.7265625" style="9" customWidth="1"/>
    <col min="13541" max="13542" width="8.81640625" style="9"/>
    <col min="13543" max="13543" width="9.54296875" style="9" bestFit="1" customWidth="1"/>
    <col min="13544" max="13779" width="8.81640625" style="9"/>
    <col min="13780" max="13780" width="6.7265625" style="9" customWidth="1"/>
    <col min="13781" max="13781" width="5.1796875" style="9" customWidth="1"/>
    <col min="13782" max="13782" width="5.7265625" style="9" customWidth="1"/>
    <col min="13783" max="13783" width="1.7265625" style="9" customWidth="1"/>
    <col min="13784" max="13784" width="60.26953125" style="9" customWidth="1"/>
    <col min="13785" max="13785" width="23.453125" style="9" customWidth="1"/>
    <col min="13786" max="13796" width="20.7265625" style="9" customWidth="1"/>
    <col min="13797" max="13798" width="8.81640625" style="9"/>
    <col min="13799" max="13799" width="9.54296875" style="9" bestFit="1" customWidth="1"/>
    <col min="13800" max="14035" width="8.81640625" style="9"/>
    <col min="14036" max="14036" width="6.7265625" style="9" customWidth="1"/>
    <col min="14037" max="14037" width="5.1796875" style="9" customWidth="1"/>
    <col min="14038" max="14038" width="5.7265625" style="9" customWidth="1"/>
    <col min="14039" max="14039" width="1.7265625" style="9" customWidth="1"/>
    <col min="14040" max="14040" width="60.26953125" style="9" customWidth="1"/>
    <col min="14041" max="14041" width="23.453125" style="9" customWidth="1"/>
    <col min="14042" max="14052" width="20.7265625" style="9" customWidth="1"/>
    <col min="14053" max="14054" width="8.81640625" style="9"/>
    <col min="14055" max="14055" width="9.54296875" style="9" bestFit="1" customWidth="1"/>
    <col min="14056" max="14291" width="8.81640625" style="9"/>
    <col min="14292" max="14292" width="6.7265625" style="9" customWidth="1"/>
    <col min="14293" max="14293" width="5.1796875" style="9" customWidth="1"/>
    <col min="14294" max="14294" width="5.7265625" style="9" customWidth="1"/>
    <col min="14295" max="14295" width="1.7265625" style="9" customWidth="1"/>
    <col min="14296" max="14296" width="60.26953125" style="9" customWidth="1"/>
    <col min="14297" max="14297" width="23.453125" style="9" customWidth="1"/>
    <col min="14298" max="14308" width="20.7265625" style="9" customWidth="1"/>
    <col min="14309" max="14310" width="8.81640625" style="9"/>
    <col min="14311" max="14311" width="9.54296875" style="9" bestFit="1" customWidth="1"/>
    <col min="14312" max="14547" width="8.81640625" style="9"/>
    <col min="14548" max="14548" width="6.7265625" style="9" customWidth="1"/>
    <col min="14549" max="14549" width="5.1796875" style="9" customWidth="1"/>
    <col min="14550" max="14550" width="5.7265625" style="9" customWidth="1"/>
    <col min="14551" max="14551" width="1.7265625" style="9" customWidth="1"/>
    <col min="14552" max="14552" width="60.26953125" style="9" customWidth="1"/>
    <col min="14553" max="14553" width="23.453125" style="9" customWidth="1"/>
    <col min="14554" max="14564" width="20.7265625" style="9" customWidth="1"/>
    <col min="14565" max="14566" width="8.81640625" style="9"/>
    <col min="14567" max="14567" width="9.54296875" style="9" bestFit="1" customWidth="1"/>
    <col min="14568" max="14803" width="8.81640625" style="9"/>
    <col min="14804" max="14804" width="6.7265625" style="9" customWidth="1"/>
    <col min="14805" max="14805" width="5.1796875" style="9" customWidth="1"/>
    <col min="14806" max="14806" width="5.7265625" style="9" customWidth="1"/>
    <col min="14807" max="14807" width="1.7265625" style="9" customWidth="1"/>
    <col min="14808" max="14808" width="60.26953125" style="9" customWidth="1"/>
    <col min="14809" max="14809" width="23.453125" style="9" customWidth="1"/>
    <col min="14810" max="14820" width="20.7265625" style="9" customWidth="1"/>
    <col min="14821" max="14822" width="8.81640625" style="9"/>
    <col min="14823" max="14823" width="9.54296875" style="9" bestFit="1" customWidth="1"/>
    <col min="14824" max="15059" width="8.81640625" style="9"/>
    <col min="15060" max="15060" width="6.7265625" style="9" customWidth="1"/>
    <col min="15061" max="15061" width="5.1796875" style="9" customWidth="1"/>
    <col min="15062" max="15062" width="5.7265625" style="9" customWidth="1"/>
    <col min="15063" max="15063" width="1.7265625" style="9" customWidth="1"/>
    <col min="15064" max="15064" width="60.26953125" style="9" customWidth="1"/>
    <col min="15065" max="15065" width="23.453125" style="9" customWidth="1"/>
    <col min="15066" max="15076" width="20.7265625" style="9" customWidth="1"/>
    <col min="15077" max="15078" width="8.81640625" style="9"/>
    <col min="15079" max="15079" width="9.54296875" style="9" bestFit="1" customWidth="1"/>
    <col min="15080" max="15315" width="8.81640625" style="9"/>
    <col min="15316" max="15316" width="6.7265625" style="9" customWidth="1"/>
    <col min="15317" max="15317" width="5.1796875" style="9" customWidth="1"/>
    <col min="15318" max="15318" width="5.7265625" style="9" customWidth="1"/>
    <col min="15319" max="15319" width="1.7265625" style="9" customWidth="1"/>
    <col min="15320" max="15320" width="60.26953125" style="9" customWidth="1"/>
    <col min="15321" max="15321" width="23.453125" style="9" customWidth="1"/>
    <col min="15322" max="15332" width="20.7265625" style="9" customWidth="1"/>
    <col min="15333" max="15334" width="8.81640625" style="9"/>
    <col min="15335" max="15335" width="9.54296875" style="9" bestFit="1" customWidth="1"/>
    <col min="15336" max="15571" width="8.81640625" style="9"/>
    <col min="15572" max="15572" width="6.7265625" style="9" customWidth="1"/>
    <col min="15573" max="15573" width="5.1796875" style="9" customWidth="1"/>
    <col min="15574" max="15574" width="5.7265625" style="9" customWidth="1"/>
    <col min="15575" max="15575" width="1.7265625" style="9" customWidth="1"/>
    <col min="15576" max="15576" width="60.26953125" style="9" customWidth="1"/>
    <col min="15577" max="15577" width="23.453125" style="9" customWidth="1"/>
    <col min="15578" max="15588" width="20.7265625" style="9" customWidth="1"/>
    <col min="15589" max="15590" width="8.81640625" style="9"/>
    <col min="15591" max="15591" width="9.54296875" style="9" bestFit="1" customWidth="1"/>
    <col min="15592" max="15827" width="8.81640625" style="9"/>
    <col min="15828" max="15828" width="6.7265625" style="9" customWidth="1"/>
    <col min="15829" max="15829" width="5.1796875" style="9" customWidth="1"/>
    <col min="15830" max="15830" width="5.7265625" style="9" customWidth="1"/>
    <col min="15831" max="15831" width="1.7265625" style="9" customWidth="1"/>
    <col min="15832" max="15832" width="60.26953125" style="9" customWidth="1"/>
    <col min="15833" max="15833" width="23.453125" style="9" customWidth="1"/>
    <col min="15834" max="15844" width="20.7265625" style="9" customWidth="1"/>
    <col min="15845" max="15846" width="8.81640625" style="9"/>
    <col min="15847" max="15847" width="9.54296875" style="9" bestFit="1" customWidth="1"/>
    <col min="15848" max="16083" width="8.81640625" style="9"/>
    <col min="16084" max="16084" width="6.7265625" style="9" customWidth="1"/>
    <col min="16085" max="16085" width="5.1796875" style="9" customWidth="1"/>
    <col min="16086" max="16086" width="5.7265625" style="9" customWidth="1"/>
    <col min="16087" max="16087" width="1.7265625" style="9" customWidth="1"/>
    <col min="16088" max="16088" width="60.26953125" style="9" customWidth="1"/>
    <col min="16089" max="16089" width="23.453125" style="9" customWidth="1"/>
    <col min="16090" max="16100" width="20.7265625" style="9" customWidth="1"/>
    <col min="16101" max="16102" width="8.81640625" style="9"/>
    <col min="16103" max="16103" width="9.54296875" style="9" bestFit="1" customWidth="1"/>
    <col min="16104" max="16384" width="8.81640625" style="9"/>
  </cols>
  <sheetData>
    <row r="1" spans="1:26" s="12" customFormat="1" ht="43" customHeight="1">
      <c r="A1" s="1"/>
      <c r="B1" s="2" t="s">
        <v>29</v>
      </c>
      <c r="C1" s="1"/>
      <c r="D1" s="1"/>
      <c r="E1" s="2"/>
      <c r="F1" s="1"/>
      <c r="G1" s="1"/>
      <c r="H1" s="2"/>
      <c r="I1" s="1"/>
      <c r="J1" s="1"/>
      <c r="K1" s="2"/>
      <c r="L1" s="1"/>
      <c r="M1" s="1"/>
      <c r="N1" s="1"/>
      <c r="O1" s="1"/>
      <c r="P1" s="1"/>
      <c r="Q1" s="1"/>
      <c r="R1" s="1"/>
      <c r="S1" s="1"/>
      <c r="T1" s="1"/>
      <c r="U1" s="1"/>
      <c r="V1" s="1"/>
      <c r="W1" s="1"/>
      <c r="X1" s="1"/>
      <c r="Y1" s="1"/>
      <c r="Z1" s="1"/>
    </row>
    <row r="2" spans="1:26" s="12" customFormat="1" ht="30" customHeight="1">
      <c r="B2" s="13"/>
      <c r="C2" s="14"/>
      <c r="D2" s="14"/>
      <c r="E2" s="14"/>
      <c r="F2" s="14"/>
      <c r="G2" s="14"/>
      <c r="H2" s="14"/>
      <c r="I2" s="14"/>
      <c r="J2" s="14"/>
      <c r="K2" s="14"/>
      <c r="L2" s="14"/>
      <c r="M2" s="14"/>
      <c r="N2" s="14"/>
      <c r="O2" s="14"/>
      <c r="P2" s="14"/>
      <c r="Q2" s="14"/>
      <c r="R2" s="14"/>
      <c r="S2" s="14"/>
      <c r="T2" s="14"/>
      <c r="U2" s="14"/>
      <c r="V2" s="14"/>
      <c r="W2" s="14"/>
      <c r="X2" s="14"/>
      <c r="Y2" s="14"/>
      <c r="Z2" s="14"/>
    </row>
    <row r="3" spans="1:26" s="15" customFormat="1" ht="30" customHeight="1" thickBot="1">
      <c r="A3" s="4"/>
      <c r="B3" s="4"/>
      <c r="C3" s="4"/>
      <c r="D3" s="4"/>
      <c r="E3" s="4"/>
      <c r="F3" s="4"/>
      <c r="G3" s="4">
        <v>2006</v>
      </c>
      <c r="H3" s="4">
        <v>2007</v>
      </c>
      <c r="I3" s="4">
        <v>2008</v>
      </c>
      <c r="J3" s="4">
        <v>2009</v>
      </c>
      <c r="K3" s="4">
        <v>2010</v>
      </c>
      <c r="L3" s="4">
        <v>2011</v>
      </c>
      <c r="M3" s="4">
        <v>2012</v>
      </c>
      <c r="N3" s="4">
        <v>2013</v>
      </c>
      <c r="O3" s="4">
        <v>2014</v>
      </c>
      <c r="P3" s="4">
        <v>2015</v>
      </c>
      <c r="Q3" s="4">
        <v>2016</v>
      </c>
      <c r="R3" s="4">
        <v>2017</v>
      </c>
      <c r="S3" s="4">
        <v>2018</v>
      </c>
      <c r="T3" s="4">
        <v>2019</v>
      </c>
      <c r="U3" s="4">
        <v>2020</v>
      </c>
      <c r="V3" s="4">
        <v>2021</v>
      </c>
      <c r="W3" s="4">
        <v>2022</v>
      </c>
      <c r="X3" s="4">
        <v>2023</v>
      </c>
      <c r="Y3" s="4">
        <v>2024</v>
      </c>
      <c r="Z3" s="4">
        <v>2025</v>
      </c>
    </row>
    <row r="4" spans="1:26" s="16" customFormat="1" ht="30" customHeight="1" thickTop="1">
      <c r="B4" s="45"/>
      <c r="C4" s="17"/>
      <c r="D4" s="17"/>
      <c r="E4" s="17"/>
      <c r="F4" s="17"/>
      <c r="G4" s="17"/>
      <c r="H4" s="17"/>
      <c r="I4" s="17"/>
      <c r="J4" s="17"/>
      <c r="K4" s="17"/>
      <c r="L4" s="17"/>
      <c r="M4" s="17"/>
      <c r="N4" s="17"/>
      <c r="O4" s="17"/>
      <c r="P4" s="17"/>
      <c r="Q4" s="17"/>
      <c r="R4" s="17"/>
      <c r="S4" s="17"/>
      <c r="T4" s="17"/>
      <c r="U4" s="17"/>
      <c r="V4" s="17"/>
      <c r="W4" s="17"/>
      <c r="X4" s="17"/>
      <c r="Y4" s="17"/>
    </row>
    <row r="5" spans="1:26" ht="30" customHeight="1">
      <c r="B5" s="5" t="s">
        <v>0</v>
      </c>
      <c r="C5" s="6" t="s">
        <v>2</v>
      </c>
      <c r="D5" s="6"/>
      <c r="E5" s="6"/>
      <c r="F5" s="7"/>
      <c r="G5" s="46"/>
      <c r="H5" s="46"/>
      <c r="I5" s="46"/>
      <c r="J5" s="46"/>
      <c r="K5" s="46"/>
      <c r="L5" s="46"/>
      <c r="M5" s="46"/>
      <c r="N5" s="46"/>
      <c r="O5" s="46"/>
      <c r="P5" s="46"/>
      <c r="Q5" s="46"/>
      <c r="R5" s="46"/>
      <c r="S5" s="46"/>
      <c r="T5" s="46"/>
      <c r="U5" s="46"/>
      <c r="V5" s="46"/>
      <c r="W5" s="46"/>
      <c r="X5" s="46"/>
      <c r="Y5" s="46"/>
    </row>
    <row r="6" spans="1:26" ht="30" customHeight="1">
      <c r="B6" s="18"/>
      <c r="C6" s="6"/>
      <c r="D6" s="6"/>
      <c r="E6" s="6"/>
      <c r="F6" s="7"/>
      <c r="G6" s="46"/>
      <c r="H6" s="46"/>
      <c r="I6" s="46"/>
      <c r="J6" s="46"/>
      <c r="K6" s="46"/>
      <c r="L6" s="46"/>
      <c r="M6" s="46"/>
      <c r="N6" s="46"/>
      <c r="O6" s="46"/>
      <c r="P6" s="46"/>
      <c r="Q6" s="46"/>
      <c r="R6" s="46"/>
      <c r="S6" s="46"/>
      <c r="T6" s="46"/>
      <c r="U6" s="46"/>
      <c r="V6" s="46"/>
      <c r="W6" s="46"/>
      <c r="X6" s="46"/>
      <c r="Y6" s="46"/>
    </row>
    <row r="7" spans="1:26" ht="34" customHeight="1">
      <c r="B7" s="19"/>
      <c r="C7" s="6" t="s">
        <v>24</v>
      </c>
      <c r="D7" s="8"/>
      <c r="E7" s="6"/>
      <c r="F7" s="6"/>
      <c r="G7" s="43">
        <f t="shared" ref="G7:Y7" si="0">SUM(G8:G10)</f>
        <v>8187</v>
      </c>
      <c r="H7" s="43">
        <f t="shared" si="0"/>
        <v>8235</v>
      </c>
      <c r="I7" s="43">
        <f t="shared" si="0"/>
        <v>8190</v>
      </c>
      <c r="J7" s="43">
        <f t="shared" si="0"/>
        <v>8289</v>
      </c>
      <c r="K7" s="43">
        <f t="shared" si="0"/>
        <v>8249</v>
      </c>
      <c r="L7" s="43">
        <f t="shared" si="0"/>
        <v>8304</v>
      </c>
      <c r="M7" s="43">
        <f t="shared" si="0"/>
        <v>8725</v>
      </c>
      <c r="N7" s="43">
        <f t="shared" si="0"/>
        <v>8939</v>
      </c>
      <c r="O7" s="43">
        <f t="shared" si="0"/>
        <v>9262</v>
      </c>
      <c r="P7" s="43">
        <f t="shared" si="0"/>
        <v>9844</v>
      </c>
      <c r="Q7" s="43">
        <f t="shared" si="0"/>
        <v>10318</v>
      </c>
      <c r="R7" s="43">
        <f t="shared" si="0"/>
        <v>10340</v>
      </c>
      <c r="S7" s="43">
        <f t="shared" si="0"/>
        <v>10826</v>
      </c>
      <c r="T7" s="43">
        <f t="shared" si="0"/>
        <v>11321</v>
      </c>
      <c r="U7" s="43">
        <f t="shared" si="0"/>
        <v>11545</v>
      </c>
      <c r="V7" s="43">
        <f t="shared" si="0"/>
        <v>11704</v>
      </c>
      <c r="W7" s="43">
        <f t="shared" si="0"/>
        <v>11830</v>
      </c>
      <c r="X7" s="43">
        <f t="shared" si="0"/>
        <v>12025</v>
      </c>
      <c r="Y7" s="43">
        <f t="shared" si="0"/>
        <v>12620</v>
      </c>
    </row>
    <row r="8" spans="1:26" s="10" customFormat="1" ht="30" customHeight="1">
      <c r="B8" s="19"/>
      <c r="C8" s="7" t="s">
        <v>3</v>
      </c>
      <c r="D8" s="7"/>
      <c r="E8" s="7"/>
      <c r="F8" s="7"/>
      <c r="G8" s="20">
        <v>6256</v>
      </c>
      <c r="H8" s="20">
        <v>6304</v>
      </c>
      <c r="I8" s="20">
        <v>6255</v>
      </c>
      <c r="J8" s="20">
        <v>6416</v>
      </c>
      <c r="K8" s="20">
        <v>6871</v>
      </c>
      <c r="L8" s="20">
        <v>6925</v>
      </c>
      <c r="M8" s="20">
        <v>7170</v>
      </c>
      <c r="N8" s="20">
        <v>7377</v>
      </c>
      <c r="O8" s="20">
        <v>7652</v>
      </c>
      <c r="P8" s="20">
        <v>8128</v>
      </c>
      <c r="Q8" s="20">
        <v>8561</v>
      </c>
      <c r="R8" s="20">
        <v>8623</v>
      </c>
      <c r="S8" s="20">
        <v>9071</v>
      </c>
      <c r="T8" s="20">
        <v>9404</v>
      </c>
      <c r="U8" s="20">
        <v>9610</v>
      </c>
      <c r="V8" s="20">
        <v>9762</v>
      </c>
      <c r="W8" s="20">
        <v>9820</v>
      </c>
      <c r="X8" s="20">
        <v>9956</v>
      </c>
      <c r="Y8" s="20">
        <v>10611</v>
      </c>
    </row>
    <row r="9" spans="1:26" s="10" customFormat="1" ht="30" customHeight="1">
      <c r="B9" s="19"/>
      <c r="C9" s="7" t="s">
        <v>4</v>
      </c>
      <c r="D9" s="7"/>
      <c r="E9" s="7"/>
      <c r="F9" s="7"/>
      <c r="G9" s="20">
        <v>303</v>
      </c>
      <c r="H9" s="20">
        <v>303</v>
      </c>
      <c r="I9" s="20">
        <v>303</v>
      </c>
      <c r="J9" s="20">
        <v>303</v>
      </c>
      <c r="K9" s="20">
        <v>283</v>
      </c>
      <c r="L9" s="20">
        <v>283</v>
      </c>
      <c r="M9" s="20">
        <v>283</v>
      </c>
      <c r="N9" s="20">
        <v>283</v>
      </c>
      <c r="O9" s="20">
        <v>283</v>
      </c>
      <c r="P9" s="20">
        <v>316</v>
      </c>
      <c r="Q9" s="20">
        <v>316</v>
      </c>
      <c r="R9" s="20">
        <v>271</v>
      </c>
      <c r="S9" s="20">
        <v>273</v>
      </c>
      <c r="T9" s="20">
        <v>288</v>
      </c>
      <c r="U9" s="20">
        <v>285</v>
      </c>
      <c r="V9" s="20">
        <v>270</v>
      </c>
      <c r="W9" s="20">
        <v>273</v>
      </c>
      <c r="X9" s="20">
        <v>347</v>
      </c>
      <c r="Y9" s="20">
        <v>348</v>
      </c>
    </row>
    <row r="10" spans="1:26" s="10" customFormat="1" ht="30" customHeight="1">
      <c r="B10" s="19"/>
      <c r="C10" s="7" t="s">
        <v>5</v>
      </c>
      <c r="D10" s="7"/>
      <c r="E10" s="7"/>
      <c r="F10" s="7"/>
      <c r="G10" s="20">
        <v>1628</v>
      </c>
      <c r="H10" s="20">
        <v>1628</v>
      </c>
      <c r="I10" s="20">
        <v>1632</v>
      </c>
      <c r="J10" s="20">
        <v>1570</v>
      </c>
      <c r="K10" s="20">
        <v>1095</v>
      </c>
      <c r="L10" s="20">
        <v>1096</v>
      </c>
      <c r="M10" s="20">
        <v>1272</v>
      </c>
      <c r="N10" s="20">
        <v>1279</v>
      </c>
      <c r="O10" s="20">
        <v>1327</v>
      </c>
      <c r="P10" s="20">
        <v>1400</v>
      </c>
      <c r="Q10" s="20">
        <v>1441</v>
      </c>
      <c r="R10" s="20">
        <v>1446</v>
      </c>
      <c r="S10" s="20">
        <v>1482</v>
      </c>
      <c r="T10" s="20">
        <v>1629</v>
      </c>
      <c r="U10" s="20">
        <f>1666-16</f>
        <v>1650</v>
      </c>
      <c r="V10" s="20">
        <v>1672</v>
      </c>
      <c r="W10" s="20">
        <v>1737</v>
      </c>
      <c r="X10" s="20">
        <v>1722</v>
      </c>
      <c r="Y10" s="20">
        <v>1661</v>
      </c>
    </row>
    <row r="11" spans="1:26" s="10" customFormat="1" ht="30" customHeight="1">
      <c r="B11" s="19"/>
      <c r="C11" s="7"/>
      <c r="D11" s="7"/>
      <c r="E11" s="7"/>
      <c r="F11" s="7"/>
      <c r="G11" s="39"/>
      <c r="H11" s="39"/>
      <c r="I11" s="39"/>
      <c r="J11" s="39"/>
      <c r="K11" s="39"/>
      <c r="L11" s="39"/>
      <c r="M11" s="39"/>
      <c r="N11" s="39"/>
      <c r="O11" s="39"/>
      <c r="P11" s="39"/>
      <c r="Q11" s="39"/>
      <c r="R11" s="39"/>
      <c r="S11" s="39"/>
      <c r="T11" s="39"/>
      <c r="U11" s="39"/>
      <c r="V11" s="39"/>
      <c r="W11" s="39"/>
      <c r="X11" s="39"/>
      <c r="Y11" s="39"/>
    </row>
    <row r="12" spans="1:26" ht="30" customHeight="1">
      <c r="B12" s="19"/>
      <c r="C12" s="6" t="s">
        <v>6</v>
      </c>
      <c r="D12" s="8"/>
      <c r="E12" s="6"/>
      <c r="F12" s="6"/>
      <c r="G12" s="43">
        <f t="shared" ref="G12:Y12" si="1">SUM(G13:G15)</f>
        <v>2113</v>
      </c>
      <c r="H12" s="43">
        <f t="shared" si="1"/>
        <v>2064</v>
      </c>
      <c r="I12" s="43">
        <f t="shared" si="1"/>
        <v>2064</v>
      </c>
      <c r="J12" s="43">
        <f t="shared" si="1"/>
        <v>2040</v>
      </c>
      <c r="K12" s="43">
        <f t="shared" si="1"/>
        <v>2010</v>
      </c>
      <c r="L12" s="43">
        <f t="shared" si="1"/>
        <v>2010</v>
      </c>
      <c r="M12" s="43">
        <f t="shared" si="1"/>
        <v>2010</v>
      </c>
      <c r="N12" s="43">
        <f t="shared" si="1"/>
        <v>2010</v>
      </c>
      <c r="O12" s="43">
        <f t="shared" si="1"/>
        <v>1950</v>
      </c>
      <c r="P12" s="43">
        <f t="shared" si="1"/>
        <v>1950</v>
      </c>
      <c r="Q12" s="43">
        <f t="shared" si="1"/>
        <v>1950</v>
      </c>
      <c r="R12" s="43">
        <f t="shared" si="1"/>
        <v>1950</v>
      </c>
      <c r="S12" s="43">
        <f t="shared" si="1"/>
        <v>1950</v>
      </c>
      <c r="T12" s="43">
        <f t="shared" si="1"/>
        <v>1950</v>
      </c>
      <c r="U12" s="43">
        <f t="shared" si="1"/>
        <v>1950</v>
      </c>
      <c r="V12" s="43">
        <f t="shared" si="1"/>
        <v>1950</v>
      </c>
      <c r="W12" s="43">
        <f t="shared" si="1"/>
        <v>1950</v>
      </c>
      <c r="X12" s="43">
        <f t="shared" si="1"/>
        <v>1950</v>
      </c>
      <c r="Y12" s="43">
        <f t="shared" si="1"/>
        <v>1950</v>
      </c>
    </row>
    <row r="13" spans="1:26" s="10" customFormat="1" ht="30" customHeight="1">
      <c r="B13" s="19"/>
      <c r="C13" s="7" t="s">
        <v>3</v>
      </c>
      <c r="D13" s="7"/>
      <c r="E13" s="7"/>
      <c r="F13" s="7"/>
      <c r="G13" s="20">
        <v>2064</v>
      </c>
      <c r="H13" s="20">
        <v>2064</v>
      </c>
      <c r="I13" s="20">
        <v>2064</v>
      </c>
      <c r="J13" s="20">
        <v>2040</v>
      </c>
      <c r="K13" s="20">
        <v>2010</v>
      </c>
      <c r="L13" s="20">
        <v>2010</v>
      </c>
      <c r="M13" s="20">
        <v>2010</v>
      </c>
      <c r="N13" s="20">
        <v>2010</v>
      </c>
      <c r="O13" s="20">
        <v>1950</v>
      </c>
      <c r="P13" s="20">
        <v>1950</v>
      </c>
      <c r="Q13" s="20">
        <v>1950</v>
      </c>
      <c r="R13" s="20">
        <v>1950</v>
      </c>
      <c r="S13" s="20">
        <v>1950</v>
      </c>
      <c r="T13" s="20">
        <v>1950</v>
      </c>
      <c r="U13" s="20">
        <v>1950</v>
      </c>
      <c r="V13" s="20">
        <v>1950</v>
      </c>
      <c r="W13" s="20">
        <v>1950</v>
      </c>
      <c r="X13" s="20">
        <v>1950</v>
      </c>
      <c r="Y13" s="20">
        <v>1950</v>
      </c>
    </row>
    <row r="14" spans="1:26" s="10" customFormat="1" ht="30" customHeight="1">
      <c r="B14" s="19"/>
      <c r="C14" s="7" t="s">
        <v>4</v>
      </c>
      <c r="D14" s="7"/>
      <c r="E14" s="7"/>
      <c r="F14" s="7"/>
      <c r="G14" s="22" t="s">
        <v>13</v>
      </c>
      <c r="H14" s="22" t="s">
        <v>13</v>
      </c>
      <c r="I14" s="22" t="s">
        <v>13</v>
      </c>
      <c r="J14" s="22" t="s">
        <v>13</v>
      </c>
      <c r="K14" s="22" t="s">
        <v>13</v>
      </c>
      <c r="L14" s="22" t="s">
        <v>13</v>
      </c>
      <c r="M14" s="22" t="s">
        <v>13</v>
      </c>
      <c r="N14" s="22" t="s">
        <v>13</v>
      </c>
      <c r="O14" s="22" t="s">
        <v>13</v>
      </c>
      <c r="P14" s="22" t="s">
        <v>13</v>
      </c>
      <c r="Q14" s="51" t="s">
        <v>13</v>
      </c>
      <c r="R14" s="51" t="s">
        <v>13</v>
      </c>
      <c r="S14" s="51" t="s">
        <v>13</v>
      </c>
      <c r="T14" s="51" t="s">
        <v>13</v>
      </c>
      <c r="U14" s="51" t="s">
        <v>13</v>
      </c>
      <c r="V14" s="51" t="s">
        <v>13</v>
      </c>
      <c r="W14" s="51" t="s">
        <v>13</v>
      </c>
      <c r="X14" s="51" t="s">
        <v>13</v>
      </c>
      <c r="Y14" s="51" t="s">
        <v>13</v>
      </c>
    </row>
    <row r="15" spans="1:26" s="10" customFormat="1" ht="30" customHeight="1">
      <c r="B15" s="19"/>
      <c r="C15" s="7" t="s">
        <v>5</v>
      </c>
      <c r="D15" s="7"/>
      <c r="E15" s="7"/>
      <c r="F15" s="7"/>
      <c r="G15" s="20">
        <v>49</v>
      </c>
      <c r="H15" s="22" t="s">
        <v>13</v>
      </c>
      <c r="I15" s="22" t="s">
        <v>13</v>
      </c>
      <c r="J15" s="22" t="s">
        <v>13</v>
      </c>
      <c r="K15" s="22" t="s">
        <v>13</v>
      </c>
      <c r="L15" s="22" t="s">
        <v>13</v>
      </c>
      <c r="M15" s="22" t="s">
        <v>13</v>
      </c>
      <c r="N15" s="22" t="s">
        <v>13</v>
      </c>
      <c r="O15" s="22" t="s">
        <v>13</v>
      </c>
      <c r="P15" s="22" t="s">
        <v>13</v>
      </c>
      <c r="Q15" s="51" t="s">
        <v>13</v>
      </c>
      <c r="R15" s="51" t="s">
        <v>13</v>
      </c>
      <c r="S15" s="51" t="s">
        <v>13</v>
      </c>
      <c r="T15" s="51" t="s">
        <v>13</v>
      </c>
      <c r="U15" s="51" t="s">
        <v>13</v>
      </c>
      <c r="V15" s="51" t="s">
        <v>13</v>
      </c>
      <c r="W15" s="51" t="s">
        <v>13</v>
      </c>
      <c r="X15" s="51" t="s">
        <v>13</v>
      </c>
      <c r="Y15" s="51" t="s">
        <v>13</v>
      </c>
    </row>
    <row r="16" spans="1:26" ht="30" customHeight="1">
      <c r="B16" s="19"/>
      <c r="C16" s="7"/>
      <c r="D16" s="7"/>
      <c r="E16" s="7"/>
      <c r="F16" s="7"/>
      <c r="G16" s="39"/>
      <c r="H16" s="39"/>
      <c r="I16" s="39"/>
      <c r="J16" s="39"/>
      <c r="K16" s="39"/>
      <c r="L16" s="39"/>
      <c r="M16" s="39"/>
      <c r="N16" s="39"/>
      <c r="O16" s="39"/>
      <c r="P16" s="39"/>
      <c r="Q16" s="52"/>
      <c r="R16" s="52"/>
      <c r="S16" s="52"/>
      <c r="T16" s="52"/>
      <c r="U16" s="52"/>
      <c r="V16" s="52"/>
      <c r="W16" s="52"/>
      <c r="X16" s="52"/>
      <c r="Y16" s="52"/>
    </row>
    <row r="17" spans="2:26" ht="30" customHeight="1">
      <c r="B17" s="19"/>
      <c r="C17" s="6" t="s">
        <v>51</v>
      </c>
      <c r="D17" s="8"/>
      <c r="E17" s="6"/>
      <c r="F17" s="6"/>
      <c r="G17" s="43">
        <f t="shared" ref="G17:Y17" si="2">SUM(G18:G20)</f>
        <v>771</v>
      </c>
      <c r="H17" s="43">
        <f t="shared" si="2"/>
        <v>749</v>
      </c>
      <c r="I17" s="43">
        <f t="shared" si="2"/>
        <v>872</v>
      </c>
      <c r="J17" s="43">
        <f t="shared" si="2"/>
        <v>877</v>
      </c>
      <c r="K17" s="43">
        <f t="shared" si="2"/>
        <v>842</v>
      </c>
      <c r="L17" s="43">
        <f t="shared" si="2"/>
        <v>800</v>
      </c>
      <c r="M17" s="43">
        <f t="shared" si="2"/>
        <v>842</v>
      </c>
      <c r="N17" s="43">
        <f t="shared" si="2"/>
        <v>852</v>
      </c>
      <c r="O17" s="43">
        <f t="shared" si="2"/>
        <v>1065</v>
      </c>
      <c r="P17" s="43">
        <f t="shared" si="2"/>
        <v>1464</v>
      </c>
      <c r="Q17" s="43">
        <f t="shared" si="2"/>
        <v>1663</v>
      </c>
      <c r="R17" s="43">
        <f t="shared" si="2"/>
        <v>1663</v>
      </c>
      <c r="S17" s="43">
        <f t="shared" si="2"/>
        <v>1778</v>
      </c>
      <c r="T17" s="43">
        <f t="shared" si="2"/>
        <v>1986</v>
      </c>
      <c r="U17" s="43">
        <f t="shared" si="2"/>
        <v>2069</v>
      </c>
      <c r="V17" s="43">
        <f t="shared" si="2"/>
        <v>2011</v>
      </c>
      <c r="W17" s="43">
        <f t="shared" si="2"/>
        <v>2194</v>
      </c>
      <c r="X17" s="43">
        <f t="shared" si="2"/>
        <v>2303</v>
      </c>
      <c r="Y17" s="43">
        <f t="shared" si="2"/>
        <v>2553</v>
      </c>
    </row>
    <row r="18" spans="2:26" s="10" customFormat="1" ht="30" customHeight="1">
      <c r="B18" s="19"/>
      <c r="C18" s="7" t="s">
        <v>30</v>
      </c>
      <c r="D18" s="7"/>
      <c r="E18" s="7"/>
      <c r="F18" s="7"/>
      <c r="G18" s="22" t="s">
        <v>13</v>
      </c>
      <c r="H18" s="22" t="s">
        <v>13</v>
      </c>
      <c r="I18" s="22" t="s">
        <v>13</v>
      </c>
      <c r="J18" s="22" t="s">
        <v>13</v>
      </c>
      <c r="K18" s="22" t="s">
        <v>13</v>
      </c>
      <c r="L18" s="20">
        <v>100</v>
      </c>
      <c r="M18" s="20">
        <v>100</v>
      </c>
      <c r="N18" s="20">
        <v>110</v>
      </c>
      <c r="O18" s="20">
        <v>142</v>
      </c>
      <c r="P18" s="20">
        <v>503</v>
      </c>
      <c r="Q18" s="35">
        <v>690</v>
      </c>
      <c r="R18" s="35">
        <v>690</v>
      </c>
      <c r="S18" s="35">
        <f>783+16</f>
        <v>799</v>
      </c>
      <c r="T18" s="35">
        <f>882+26+66</f>
        <v>974</v>
      </c>
      <c r="U18" s="35">
        <v>1130</v>
      </c>
      <c r="V18" s="35">
        <v>1112</v>
      </c>
      <c r="W18" s="35">
        <v>1226</v>
      </c>
      <c r="X18" s="35">
        <v>1331</v>
      </c>
      <c r="Y18" s="35">
        <v>1577</v>
      </c>
      <c r="Z18" s="9"/>
    </row>
    <row r="19" spans="2:26" s="10" customFormat="1" ht="32.25" customHeight="1">
      <c r="B19" s="19"/>
      <c r="C19" s="7" t="s">
        <v>31</v>
      </c>
      <c r="D19" s="7"/>
      <c r="E19" s="7"/>
      <c r="F19" s="7"/>
      <c r="G19" s="20">
        <v>713</v>
      </c>
      <c r="H19" s="20">
        <v>691</v>
      </c>
      <c r="I19" s="20">
        <v>814</v>
      </c>
      <c r="J19" s="20">
        <v>819</v>
      </c>
      <c r="K19" s="20">
        <v>818</v>
      </c>
      <c r="L19" s="20">
        <v>680</v>
      </c>
      <c r="M19" s="20">
        <v>722</v>
      </c>
      <c r="N19" s="20">
        <v>722</v>
      </c>
      <c r="O19" s="20">
        <v>905</v>
      </c>
      <c r="P19" s="20">
        <v>961</v>
      </c>
      <c r="Q19" s="35">
        <v>961</v>
      </c>
      <c r="R19" s="35">
        <v>969</v>
      </c>
      <c r="S19" s="35">
        <f>939+40</f>
        <v>979</v>
      </c>
      <c r="T19" s="35">
        <f>972+40</f>
        <v>1012</v>
      </c>
      <c r="U19" s="35">
        <v>939</v>
      </c>
      <c r="V19" s="35">
        <v>899</v>
      </c>
      <c r="W19" s="35">
        <v>968</v>
      </c>
      <c r="X19" s="35">
        <v>972</v>
      </c>
      <c r="Y19" s="35">
        <v>976</v>
      </c>
      <c r="Z19" s="9"/>
    </row>
    <row r="20" spans="2:26" s="10" customFormat="1" ht="30" customHeight="1">
      <c r="B20" s="19"/>
      <c r="C20" s="7" t="s">
        <v>32</v>
      </c>
      <c r="D20" s="7"/>
      <c r="E20" s="7"/>
      <c r="F20" s="7"/>
      <c r="G20" s="20">
        <v>58</v>
      </c>
      <c r="H20" s="20">
        <v>58</v>
      </c>
      <c r="I20" s="20">
        <v>58</v>
      </c>
      <c r="J20" s="20">
        <v>58</v>
      </c>
      <c r="K20" s="20">
        <v>24</v>
      </c>
      <c r="L20" s="20">
        <v>20</v>
      </c>
      <c r="M20" s="20">
        <v>20</v>
      </c>
      <c r="N20" s="20">
        <v>20</v>
      </c>
      <c r="O20" s="20">
        <v>18</v>
      </c>
      <c r="P20" s="22" t="s">
        <v>13</v>
      </c>
      <c r="Q20" s="35">
        <v>12</v>
      </c>
      <c r="R20" s="35">
        <v>4</v>
      </c>
      <c r="S20" s="51" t="s">
        <v>13</v>
      </c>
      <c r="T20" s="51" t="s">
        <v>13</v>
      </c>
      <c r="U20" s="51" t="s">
        <v>13</v>
      </c>
      <c r="V20" s="51" t="s">
        <v>13</v>
      </c>
      <c r="W20" s="51" t="s">
        <v>13</v>
      </c>
      <c r="X20" s="51" t="s">
        <v>13</v>
      </c>
      <c r="Y20" s="51" t="s">
        <v>13</v>
      </c>
    </row>
    <row r="21" spans="2:26" s="10" customFormat="1" ht="30" customHeight="1">
      <c r="B21" s="19"/>
      <c r="C21" s="7"/>
      <c r="D21" s="7"/>
      <c r="E21" s="7"/>
      <c r="F21" s="7"/>
      <c r="G21" s="39"/>
      <c r="H21" s="39"/>
      <c r="I21" s="39"/>
      <c r="J21" s="39"/>
      <c r="K21" s="39"/>
      <c r="L21" s="39"/>
      <c r="M21" s="39"/>
      <c r="N21" s="39"/>
      <c r="O21" s="39"/>
      <c r="P21" s="39"/>
      <c r="Q21" s="52"/>
      <c r="R21" s="52"/>
      <c r="S21" s="52"/>
      <c r="T21" s="52"/>
      <c r="U21" s="52"/>
      <c r="V21" s="52"/>
      <c r="W21" s="52"/>
      <c r="X21" s="52"/>
      <c r="Y21" s="52"/>
    </row>
    <row r="22" spans="2:26" ht="30" customHeight="1">
      <c r="B22" s="5" t="s">
        <v>0</v>
      </c>
      <c r="C22" s="6" t="s">
        <v>7</v>
      </c>
      <c r="D22" s="6"/>
      <c r="E22" s="6"/>
      <c r="F22" s="7"/>
      <c r="G22" s="42"/>
      <c r="H22" s="42"/>
      <c r="I22" s="42"/>
      <c r="J22" s="42"/>
      <c r="K22" s="42"/>
      <c r="L22" s="42"/>
      <c r="M22" s="42"/>
      <c r="N22" s="42"/>
      <c r="O22" s="42"/>
      <c r="P22" s="42"/>
      <c r="Q22" s="53"/>
      <c r="R22" s="53"/>
      <c r="S22" s="53"/>
      <c r="T22" s="53"/>
      <c r="U22" s="53"/>
      <c r="V22" s="53"/>
      <c r="W22" s="53"/>
      <c r="X22" s="53"/>
      <c r="Y22" s="53"/>
    </row>
    <row r="23" spans="2:26" ht="32.25" customHeight="1">
      <c r="B23" s="5"/>
      <c r="C23" s="6" t="s">
        <v>33</v>
      </c>
      <c r="D23" s="6"/>
      <c r="E23" s="6"/>
      <c r="F23" s="7"/>
      <c r="G23" s="42"/>
      <c r="H23" s="42"/>
      <c r="I23" s="42"/>
      <c r="J23" s="42"/>
      <c r="K23" s="42"/>
      <c r="L23" s="42"/>
      <c r="M23" s="42"/>
      <c r="N23" s="42"/>
      <c r="O23" s="42"/>
      <c r="P23" s="42"/>
      <c r="Q23" s="53"/>
      <c r="R23" s="53"/>
      <c r="S23" s="53"/>
      <c r="T23" s="53"/>
      <c r="U23" s="53"/>
      <c r="V23" s="53"/>
      <c r="W23" s="53"/>
      <c r="X23" s="53"/>
      <c r="Y23" s="53"/>
    </row>
    <row r="24" spans="2:26" ht="30" customHeight="1">
      <c r="B24" s="5"/>
      <c r="C24" s="6"/>
      <c r="D24" s="6"/>
      <c r="E24" s="6"/>
      <c r="F24" s="7"/>
      <c r="G24" s="42"/>
      <c r="H24" s="42"/>
      <c r="I24" s="42"/>
      <c r="J24" s="42"/>
      <c r="K24" s="42"/>
      <c r="L24" s="42"/>
      <c r="M24" s="42"/>
      <c r="N24" s="42"/>
      <c r="O24" s="42"/>
      <c r="P24" s="42"/>
      <c r="Q24" s="53"/>
      <c r="R24" s="53"/>
      <c r="S24" s="53"/>
      <c r="T24" s="53"/>
      <c r="U24" s="53"/>
      <c r="V24" s="53"/>
      <c r="W24" s="53"/>
      <c r="X24" s="53"/>
      <c r="Y24" s="53"/>
    </row>
    <row r="25" spans="2:26" ht="36.65" customHeight="1">
      <c r="B25" s="19"/>
      <c r="C25" s="6" t="s">
        <v>34</v>
      </c>
      <c r="D25" s="7"/>
      <c r="E25" s="7"/>
      <c r="F25" s="21"/>
      <c r="G25" s="43">
        <f t="shared" ref="G25:Y25" si="3">SUM(G26:G28)</f>
        <v>9456</v>
      </c>
      <c r="H25" s="43">
        <f t="shared" si="3"/>
        <v>9626</v>
      </c>
      <c r="I25" s="43">
        <f t="shared" si="3"/>
        <v>9806</v>
      </c>
      <c r="J25" s="43">
        <f t="shared" si="3"/>
        <v>9442</v>
      </c>
      <c r="K25" s="43">
        <f t="shared" si="3"/>
        <v>9551</v>
      </c>
      <c r="L25" s="43">
        <f t="shared" si="3"/>
        <v>9690</v>
      </c>
      <c r="M25" s="43">
        <f t="shared" si="3"/>
        <v>9721</v>
      </c>
      <c r="N25" s="43">
        <f t="shared" si="3"/>
        <v>10838</v>
      </c>
      <c r="O25" s="43">
        <f t="shared" si="3"/>
        <v>10968</v>
      </c>
      <c r="P25" s="43">
        <f t="shared" si="3"/>
        <v>12185</v>
      </c>
      <c r="Q25" s="43">
        <f t="shared" si="3"/>
        <v>13022</v>
      </c>
      <c r="R25" s="43">
        <f t="shared" si="3"/>
        <v>14918</v>
      </c>
      <c r="S25" s="43">
        <f t="shared" si="3"/>
        <v>15205</v>
      </c>
      <c r="T25" s="43">
        <f t="shared" si="3"/>
        <v>16059</v>
      </c>
      <c r="U25" s="43">
        <f t="shared" si="3"/>
        <v>16221</v>
      </c>
      <c r="V25" s="43">
        <f t="shared" si="3"/>
        <v>17064</v>
      </c>
      <c r="W25" s="43">
        <f t="shared" si="3"/>
        <v>18157</v>
      </c>
      <c r="X25" s="43">
        <f t="shared" si="3"/>
        <v>19201</v>
      </c>
      <c r="Y25" s="43">
        <f t="shared" si="3"/>
        <v>20371</v>
      </c>
    </row>
    <row r="26" spans="2:26" ht="30" customHeight="1">
      <c r="B26" s="19"/>
      <c r="C26" s="7" t="s">
        <v>3</v>
      </c>
      <c r="D26" s="7"/>
      <c r="E26" s="7"/>
      <c r="G26" s="22" t="s">
        <v>13</v>
      </c>
      <c r="H26" s="22" t="s">
        <v>13</v>
      </c>
      <c r="I26" s="22" t="s">
        <v>13</v>
      </c>
      <c r="J26" s="22" t="s">
        <v>13</v>
      </c>
      <c r="K26" s="22" t="s">
        <v>13</v>
      </c>
      <c r="L26" s="20">
        <v>250</v>
      </c>
      <c r="M26" s="20">
        <v>202</v>
      </c>
      <c r="N26" s="20">
        <v>1230</v>
      </c>
      <c r="O26" s="20">
        <v>1372</v>
      </c>
      <c r="P26" s="20">
        <v>2488</v>
      </c>
      <c r="Q26" s="35">
        <v>3110</v>
      </c>
      <c r="R26" s="35">
        <v>5281</v>
      </c>
      <c r="S26" s="35">
        <v>5581</v>
      </c>
      <c r="T26" s="35">
        <v>6238</v>
      </c>
      <c r="U26" s="35">
        <v>6391</v>
      </c>
      <c r="V26" s="35">
        <v>7099</v>
      </c>
      <c r="W26" s="35">
        <v>8087</v>
      </c>
      <c r="X26" s="35">
        <v>8879</v>
      </c>
      <c r="Y26" s="35">
        <v>10045</v>
      </c>
    </row>
    <row r="27" spans="2:26" ht="30" customHeight="1">
      <c r="B27" s="19"/>
      <c r="C27" s="7" t="s">
        <v>31</v>
      </c>
      <c r="D27" s="7"/>
      <c r="E27" s="7"/>
      <c r="G27" s="20">
        <v>6174</v>
      </c>
      <c r="H27" s="20">
        <v>6122</v>
      </c>
      <c r="I27" s="20">
        <v>6149</v>
      </c>
      <c r="J27" s="20">
        <v>6262</v>
      </c>
      <c r="K27" s="20">
        <v>6293</v>
      </c>
      <c r="L27" s="20">
        <v>6137</v>
      </c>
      <c r="M27" s="20">
        <v>6119</v>
      </c>
      <c r="N27" s="20">
        <v>5924</v>
      </c>
      <c r="O27" s="20">
        <v>6021</v>
      </c>
      <c r="P27" s="20">
        <v>5802</v>
      </c>
      <c r="Q27" s="35">
        <v>6058</v>
      </c>
      <c r="R27" s="35">
        <v>5872</v>
      </c>
      <c r="S27" s="35">
        <v>5953</v>
      </c>
      <c r="T27" s="35">
        <v>5963</v>
      </c>
      <c r="U27" s="35">
        <v>5963</v>
      </c>
      <c r="V27" s="35">
        <v>6060</v>
      </c>
      <c r="W27" s="35">
        <v>6138</v>
      </c>
      <c r="X27" s="35">
        <v>6154</v>
      </c>
      <c r="Y27" s="35">
        <v>6117</v>
      </c>
    </row>
    <row r="28" spans="2:26" ht="30" customHeight="1">
      <c r="B28" s="19"/>
      <c r="C28" s="7" t="s">
        <v>5</v>
      </c>
      <c r="D28" s="7"/>
      <c r="E28" s="7"/>
      <c r="G28" s="20">
        <v>3282</v>
      </c>
      <c r="H28" s="20">
        <v>3504</v>
      </c>
      <c r="I28" s="20">
        <v>3657</v>
      </c>
      <c r="J28" s="20">
        <v>3180</v>
      </c>
      <c r="K28" s="20">
        <v>3258</v>
      </c>
      <c r="L28" s="20">
        <v>3303</v>
      </c>
      <c r="M28" s="20">
        <v>3400</v>
      </c>
      <c r="N28" s="20">
        <v>3684</v>
      </c>
      <c r="O28" s="20">
        <v>3575</v>
      </c>
      <c r="P28" s="20">
        <v>3895</v>
      </c>
      <c r="Q28" s="35">
        <v>3854</v>
      </c>
      <c r="R28" s="35">
        <v>3765</v>
      </c>
      <c r="S28" s="35">
        <v>3671</v>
      </c>
      <c r="T28" s="35">
        <v>3858</v>
      </c>
      <c r="U28" s="35">
        <v>3867</v>
      </c>
      <c r="V28" s="35">
        <v>3905</v>
      </c>
      <c r="W28" s="35">
        <v>3932</v>
      </c>
      <c r="X28" s="35">
        <v>4168</v>
      </c>
      <c r="Y28" s="35">
        <v>4209</v>
      </c>
    </row>
    <row r="29" spans="2:26" ht="30" customHeight="1">
      <c r="B29" s="19"/>
      <c r="C29" s="7"/>
      <c r="D29" s="7"/>
      <c r="E29" s="7"/>
      <c r="G29" s="39"/>
      <c r="H29" s="39"/>
      <c r="I29" s="39"/>
      <c r="J29" s="39"/>
      <c r="K29" s="39"/>
      <c r="L29" s="39"/>
      <c r="M29" s="39"/>
      <c r="N29" s="39"/>
      <c r="O29" s="39"/>
      <c r="P29" s="39"/>
      <c r="Q29" s="52"/>
      <c r="R29" s="52"/>
      <c r="S29" s="52"/>
      <c r="T29" s="52"/>
      <c r="U29" s="52"/>
      <c r="V29" s="52"/>
      <c r="W29" s="52"/>
      <c r="X29" s="52"/>
      <c r="Y29" s="52"/>
    </row>
    <row r="30" spans="2:26" ht="34" customHeight="1">
      <c r="B30" s="19"/>
      <c r="C30" s="6" t="s">
        <v>50</v>
      </c>
      <c r="D30" s="8"/>
      <c r="E30" s="6"/>
      <c r="F30" s="6"/>
      <c r="G30" s="44">
        <f t="shared" ref="G30:Y30" si="4">SUM(G31:G33)</f>
        <v>129</v>
      </c>
      <c r="H30" s="44">
        <f t="shared" si="4"/>
        <v>129</v>
      </c>
      <c r="I30" s="44">
        <f t="shared" si="4"/>
        <v>129</v>
      </c>
      <c r="J30" s="44">
        <f t="shared" si="4"/>
        <v>129</v>
      </c>
      <c r="K30" s="44">
        <f t="shared" si="4"/>
        <v>123</v>
      </c>
      <c r="L30" s="44">
        <f t="shared" si="4"/>
        <v>133</v>
      </c>
      <c r="M30" s="44">
        <f t="shared" si="4"/>
        <v>149</v>
      </c>
      <c r="N30" s="44">
        <f t="shared" si="4"/>
        <v>149</v>
      </c>
      <c r="O30" s="44">
        <f t="shared" si="4"/>
        <v>141</v>
      </c>
      <c r="P30" s="44">
        <f t="shared" si="4"/>
        <v>141</v>
      </c>
      <c r="Q30" s="54">
        <f t="shared" si="4"/>
        <v>173</v>
      </c>
      <c r="R30" s="54">
        <f t="shared" si="4"/>
        <v>179</v>
      </c>
      <c r="S30" s="54">
        <f t="shared" si="4"/>
        <v>179</v>
      </c>
      <c r="T30" s="54">
        <f t="shared" si="4"/>
        <v>179</v>
      </c>
      <c r="U30" s="55">
        <f t="shared" si="4"/>
        <v>0</v>
      </c>
      <c r="V30" s="55">
        <f t="shared" si="4"/>
        <v>0</v>
      </c>
      <c r="W30" s="55">
        <f t="shared" si="4"/>
        <v>0</v>
      </c>
      <c r="X30" s="55">
        <f t="shared" si="4"/>
        <v>0</v>
      </c>
      <c r="Y30" s="55">
        <f t="shared" si="4"/>
        <v>0</v>
      </c>
    </row>
    <row r="31" spans="2:26" s="10" customFormat="1" ht="30" customHeight="1">
      <c r="B31" s="19"/>
      <c r="C31" s="7" t="s">
        <v>3</v>
      </c>
      <c r="D31" s="7"/>
      <c r="E31" s="7"/>
      <c r="F31" s="7"/>
      <c r="G31" s="22" t="s">
        <v>13</v>
      </c>
      <c r="H31" s="22" t="s">
        <v>13</v>
      </c>
      <c r="I31" s="22" t="s">
        <v>13</v>
      </c>
      <c r="J31" s="22" t="s">
        <v>13</v>
      </c>
      <c r="K31" s="22" t="s">
        <v>13</v>
      </c>
      <c r="L31" s="39">
        <v>32</v>
      </c>
      <c r="M31" s="39">
        <v>48</v>
      </c>
      <c r="N31" s="39">
        <v>48</v>
      </c>
      <c r="O31" s="39">
        <v>40</v>
      </c>
      <c r="P31" s="39">
        <v>40</v>
      </c>
      <c r="Q31" s="52">
        <v>24</v>
      </c>
      <c r="R31" s="52">
        <v>24</v>
      </c>
      <c r="S31" s="52">
        <v>24</v>
      </c>
      <c r="T31" s="52">
        <v>24</v>
      </c>
      <c r="U31" s="51" t="s">
        <v>13</v>
      </c>
      <c r="V31" s="51" t="s">
        <v>13</v>
      </c>
      <c r="W31" s="51" t="s">
        <v>13</v>
      </c>
      <c r="X31" s="51" t="s">
        <v>13</v>
      </c>
      <c r="Y31" s="51" t="s">
        <v>13</v>
      </c>
    </row>
    <row r="32" spans="2:26" s="10" customFormat="1" ht="30" customHeight="1">
      <c r="B32" s="19"/>
      <c r="C32" s="7" t="s">
        <v>31</v>
      </c>
      <c r="D32" s="7"/>
      <c r="E32" s="7"/>
      <c r="F32" s="7"/>
      <c r="G32" s="39">
        <v>129</v>
      </c>
      <c r="H32" s="39">
        <v>129</v>
      </c>
      <c r="I32" s="39">
        <v>129</v>
      </c>
      <c r="J32" s="39">
        <v>129</v>
      </c>
      <c r="K32" s="39">
        <v>123</v>
      </c>
      <c r="L32" s="39">
        <v>101</v>
      </c>
      <c r="M32" s="39">
        <v>101</v>
      </c>
      <c r="N32" s="39">
        <v>101</v>
      </c>
      <c r="O32" s="39">
        <v>101</v>
      </c>
      <c r="P32" s="39">
        <v>101</v>
      </c>
      <c r="Q32" s="52">
        <v>149</v>
      </c>
      <c r="R32" s="52">
        <v>155</v>
      </c>
      <c r="S32" s="52">
        <v>155</v>
      </c>
      <c r="T32" s="52">
        <v>155</v>
      </c>
      <c r="U32" s="51" t="s">
        <v>13</v>
      </c>
      <c r="V32" s="51" t="s">
        <v>13</v>
      </c>
      <c r="W32" s="51" t="s">
        <v>13</v>
      </c>
      <c r="X32" s="51" t="s">
        <v>13</v>
      </c>
      <c r="Y32" s="51" t="s">
        <v>13</v>
      </c>
    </row>
    <row r="33" spans="1:26" ht="30" customHeight="1">
      <c r="B33" s="19"/>
      <c r="C33" s="7" t="s">
        <v>5</v>
      </c>
      <c r="D33" s="7"/>
      <c r="E33" s="7"/>
      <c r="G33" s="22" t="s">
        <v>13</v>
      </c>
      <c r="H33" s="22" t="s">
        <v>13</v>
      </c>
      <c r="I33" s="22" t="s">
        <v>13</v>
      </c>
      <c r="J33" s="22" t="s">
        <v>13</v>
      </c>
      <c r="K33" s="22" t="s">
        <v>13</v>
      </c>
      <c r="L33" s="22" t="s">
        <v>13</v>
      </c>
      <c r="M33" s="22" t="s">
        <v>13</v>
      </c>
      <c r="N33" s="22" t="s">
        <v>13</v>
      </c>
      <c r="O33" s="22" t="s">
        <v>13</v>
      </c>
      <c r="P33" s="22" t="s">
        <v>13</v>
      </c>
      <c r="Q33" s="22" t="s">
        <v>13</v>
      </c>
      <c r="R33" s="22" t="s">
        <v>13</v>
      </c>
      <c r="S33" s="22" t="s">
        <v>13</v>
      </c>
      <c r="T33" s="22" t="s">
        <v>13</v>
      </c>
      <c r="U33" s="22" t="s">
        <v>13</v>
      </c>
      <c r="V33" s="22" t="s">
        <v>13</v>
      </c>
      <c r="W33" s="22" t="s">
        <v>13</v>
      </c>
      <c r="X33" s="22" t="s">
        <v>13</v>
      </c>
      <c r="Y33" s="22" t="s">
        <v>13</v>
      </c>
    </row>
    <row r="34" spans="1:26" s="10" customFormat="1" ht="22.5" customHeight="1">
      <c r="B34" s="19"/>
      <c r="C34" s="7"/>
      <c r="D34" s="7"/>
      <c r="E34" s="7"/>
      <c r="F34" s="7"/>
      <c r="G34" s="7"/>
      <c r="H34" s="7"/>
      <c r="I34" s="7"/>
      <c r="J34" s="7"/>
      <c r="K34" s="7"/>
      <c r="L34" s="7"/>
      <c r="M34" s="7"/>
      <c r="N34" s="7"/>
      <c r="O34" s="7"/>
      <c r="P34" s="7"/>
      <c r="Q34" s="7"/>
      <c r="R34" s="7"/>
      <c r="S34" s="7"/>
      <c r="T34" s="7"/>
      <c r="U34" s="7"/>
      <c r="V34" s="7"/>
      <c r="W34" s="7"/>
      <c r="X34" s="7"/>
      <c r="Y34" s="7"/>
    </row>
    <row r="35" spans="1:26" ht="37.5" customHeight="1">
      <c r="B35" s="19"/>
      <c r="C35" s="6" t="s">
        <v>49</v>
      </c>
      <c r="D35" s="8"/>
      <c r="E35" s="6"/>
      <c r="F35" s="6"/>
      <c r="G35" s="48">
        <f t="shared" ref="G35:Y35" si="5">SUM(G36:G38)</f>
        <v>0</v>
      </c>
      <c r="H35" s="48">
        <f t="shared" si="5"/>
        <v>0</v>
      </c>
      <c r="I35" s="48">
        <f t="shared" si="5"/>
        <v>0</v>
      </c>
      <c r="J35" s="48">
        <f t="shared" si="5"/>
        <v>0</v>
      </c>
      <c r="K35" s="48">
        <f t="shared" si="5"/>
        <v>0</v>
      </c>
      <c r="L35" s="48">
        <f t="shared" si="5"/>
        <v>0</v>
      </c>
      <c r="M35" s="48">
        <f t="shared" si="5"/>
        <v>0</v>
      </c>
      <c r="N35" s="48">
        <f t="shared" si="5"/>
        <v>0</v>
      </c>
      <c r="O35" s="48">
        <f t="shared" si="5"/>
        <v>0</v>
      </c>
      <c r="P35" s="48">
        <f t="shared" si="5"/>
        <v>0</v>
      </c>
      <c r="Q35" s="48">
        <f t="shared" si="5"/>
        <v>0</v>
      </c>
      <c r="R35" s="48">
        <f t="shared" si="5"/>
        <v>0</v>
      </c>
      <c r="S35" s="48">
        <f t="shared" si="5"/>
        <v>0</v>
      </c>
      <c r="T35" s="48">
        <f t="shared" si="5"/>
        <v>0</v>
      </c>
      <c r="U35" s="44">
        <f t="shared" si="5"/>
        <v>253</v>
      </c>
      <c r="V35" s="44">
        <f t="shared" si="5"/>
        <v>264</v>
      </c>
      <c r="W35" s="44">
        <f t="shared" si="5"/>
        <v>264</v>
      </c>
      <c r="X35" s="44">
        <f t="shared" si="5"/>
        <v>284</v>
      </c>
      <c r="Y35" s="44">
        <f t="shared" si="5"/>
        <v>315</v>
      </c>
    </row>
    <row r="36" spans="1:26" s="10" customFormat="1" ht="30" customHeight="1">
      <c r="B36" s="19"/>
      <c r="C36" s="7" t="s">
        <v>3</v>
      </c>
      <c r="D36" s="7"/>
      <c r="E36" s="7"/>
      <c r="F36" s="7"/>
      <c r="G36" s="22" t="s">
        <v>13</v>
      </c>
      <c r="H36" s="22" t="s">
        <v>13</v>
      </c>
      <c r="I36" s="22" t="s">
        <v>13</v>
      </c>
      <c r="J36" s="22" t="s">
        <v>13</v>
      </c>
      <c r="K36" s="22" t="s">
        <v>13</v>
      </c>
      <c r="L36" s="22" t="s">
        <v>13</v>
      </c>
      <c r="M36" s="22" t="s">
        <v>13</v>
      </c>
      <c r="N36" s="22" t="s">
        <v>13</v>
      </c>
      <c r="O36" s="22" t="s">
        <v>13</v>
      </c>
      <c r="P36" s="22" t="s">
        <v>13</v>
      </c>
      <c r="Q36" s="22" t="s">
        <v>13</v>
      </c>
      <c r="R36" s="22" t="s">
        <v>13</v>
      </c>
      <c r="S36" s="22" t="s">
        <v>13</v>
      </c>
      <c r="T36" s="22" t="s">
        <v>13</v>
      </c>
      <c r="U36" s="39">
        <v>60</v>
      </c>
      <c r="V36" s="39">
        <v>64</v>
      </c>
      <c r="W36" s="39">
        <v>64</v>
      </c>
      <c r="X36" s="39">
        <v>64</v>
      </c>
      <c r="Y36" s="39">
        <v>95</v>
      </c>
    </row>
    <row r="37" spans="1:26" s="10" customFormat="1" ht="30" customHeight="1">
      <c r="B37" s="19"/>
      <c r="C37" s="7" t="s">
        <v>31</v>
      </c>
      <c r="D37" s="7"/>
      <c r="E37" s="7"/>
      <c r="F37" s="7"/>
      <c r="G37" s="22" t="s">
        <v>13</v>
      </c>
      <c r="H37" s="22" t="s">
        <v>13</v>
      </c>
      <c r="I37" s="22" t="s">
        <v>13</v>
      </c>
      <c r="J37" s="22" t="s">
        <v>13</v>
      </c>
      <c r="K37" s="22" t="s">
        <v>13</v>
      </c>
      <c r="L37" s="22" t="s">
        <v>13</v>
      </c>
      <c r="M37" s="22" t="s">
        <v>13</v>
      </c>
      <c r="N37" s="22" t="s">
        <v>13</v>
      </c>
      <c r="O37" s="22" t="s">
        <v>13</v>
      </c>
      <c r="P37" s="22" t="s">
        <v>13</v>
      </c>
      <c r="Q37" s="22" t="s">
        <v>13</v>
      </c>
      <c r="R37" s="22" t="s">
        <v>13</v>
      </c>
      <c r="S37" s="22" t="s">
        <v>13</v>
      </c>
      <c r="T37" s="22" t="s">
        <v>13</v>
      </c>
      <c r="U37" s="39">
        <v>193</v>
      </c>
      <c r="V37" s="39">
        <v>200</v>
      </c>
      <c r="W37" s="39">
        <v>200</v>
      </c>
      <c r="X37" s="39">
        <v>220</v>
      </c>
      <c r="Y37" s="39">
        <v>220</v>
      </c>
    </row>
    <row r="38" spans="1:26" ht="30" customHeight="1">
      <c r="B38" s="19"/>
      <c r="C38" s="7" t="s">
        <v>5</v>
      </c>
      <c r="D38" s="7"/>
      <c r="E38" s="7"/>
      <c r="G38" s="22" t="s">
        <v>13</v>
      </c>
      <c r="H38" s="22" t="s">
        <v>13</v>
      </c>
      <c r="I38" s="22" t="s">
        <v>13</v>
      </c>
      <c r="J38" s="22" t="s">
        <v>13</v>
      </c>
      <c r="K38" s="22" t="s">
        <v>13</v>
      </c>
      <c r="L38" s="22" t="s">
        <v>13</v>
      </c>
      <c r="M38" s="22" t="s">
        <v>13</v>
      </c>
      <c r="N38" s="22" t="s">
        <v>13</v>
      </c>
      <c r="O38" s="22" t="s">
        <v>13</v>
      </c>
      <c r="P38" s="22" t="s">
        <v>13</v>
      </c>
      <c r="Q38" s="22" t="s">
        <v>13</v>
      </c>
      <c r="R38" s="22" t="s">
        <v>13</v>
      </c>
      <c r="S38" s="22" t="s">
        <v>13</v>
      </c>
      <c r="T38" s="22" t="s">
        <v>13</v>
      </c>
      <c r="U38" s="22" t="s">
        <v>13</v>
      </c>
      <c r="V38" s="22">
        <v>0</v>
      </c>
      <c r="W38" s="22">
        <v>0</v>
      </c>
      <c r="X38" s="22">
        <v>0</v>
      </c>
      <c r="Y38" s="22">
        <v>0</v>
      </c>
    </row>
    <row r="39" spans="1:26" s="10" customFormat="1" ht="30" customHeight="1">
      <c r="B39" s="19"/>
      <c r="C39" s="7"/>
      <c r="D39" s="7"/>
      <c r="E39" s="7"/>
      <c r="F39" s="7"/>
      <c r="G39" s="7"/>
      <c r="H39" s="7"/>
      <c r="I39" s="7"/>
      <c r="J39" s="7"/>
      <c r="K39" s="7"/>
      <c r="L39" s="7"/>
      <c r="M39" s="7"/>
      <c r="N39" s="7"/>
      <c r="O39" s="7"/>
      <c r="P39" s="7"/>
      <c r="Q39" s="7"/>
      <c r="R39" s="7"/>
      <c r="S39" s="7"/>
      <c r="T39" s="7"/>
      <c r="U39" s="7"/>
      <c r="V39" s="7"/>
      <c r="W39" s="7"/>
      <c r="X39" s="7"/>
      <c r="Y39" s="7"/>
    </row>
    <row r="40" spans="1:26" s="10" customFormat="1" ht="52.5" customHeight="1">
      <c r="A40" s="1"/>
      <c r="B40" s="2" t="s">
        <v>28</v>
      </c>
      <c r="C40" s="1"/>
      <c r="D40" s="1"/>
      <c r="E40" s="2"/>
      <c r="F40" s="1"/>
      <c r="G40" s="1"/>
      <c r="H40" s="2"/>
      <c r="I40" s="1"/>
      <c r="J40" s="1"/>
      <c r="K40" s="2"/>
      <c r="L40" s="1"/>
      <c r="M40" s="1"/>
      <c r="N40" s="1"/>
      <c r="O40" s="1"/>
      <c r="P40" s="1"/>
      <c r="Q40" s="1"/>
      <c r="R40" s="1"/>
      <c r="S40" s="1"/>
      <c r="T40" s="1"/>
      <c r="U40" s="1"/>
      <c r="V40" s="1"/>
      <c r="W40" s="1"/>
      <c r="X40" s="1"/>
      <c r="Y40" s="1"/>
      <c r="Z40" s="1"/>
    </row>
    <row r="41" spans="1:26" s="31" customFormat="1" ht="30" customHeight="1">
      <c r="B41" s="41"/>
      <c r="C41" s="33"/>
      <c r="D41" s="33"/>
      <c r="E41" s="33"/>
      <c r="G41" s="35"/>
      <c r="H41" s="35"/>
      <c r="I41" s="35"/>
      <c r="J41" s="35"/>
      <c r="K41" s="35"/>
      <c r="L41" s="35"/>
      <c r="M41" s="35"/>
      <c r="N41" s="35"/>
      <c r="O41" s="35"/>
      <c r="P41" s="35"/>
      <c r="Q41" s="35"/>
      <c r="R41" s="35"/>
      <c r="S41" s="35"/>
      <c r="T41" s="35"/>
      <c r="U41" s="35"/>
      <c r="V41" s="35"/>
      <c r="W41" s="35"/>
      <c r="X41" s="35"/>
      <c r="Y41" s="35"/>
    </row>
    <row r="42" spans="1:26" s="31" customFormat="1" ht="30" customHeight="1">
      <c r="B42" s="40" t="s">
        <v>0</v>
      </c>
      <c r="C42" s="34" t="s">
        <v>26</v>
      </c>
      <c r="D42" s="33"/>
      <c r="E42" s="33"/>
      <c r="G42" s="35"/>
      <c r="H42" s="35"/>
      <c r="I42" s="35"/>
      <c r="J42" s="35"/>
      <c r="K42" s="35"/>
      <c r="L42" s="35"/>
      <c r="M42" s="35"/>
      <c r="N42" s="35"/>
      <c r="O42" s="35"/>
      <c r="P42" s="35"/>
      <c r="Q42" s="35"/>
      <c r="R42" s="35"/>
      <c r="S42" s="35"/>
      <c r="T42" s="35"/>
      <c r="U42" s="35"/>
      <c r="V42" s="35"/>
      <c r="W42" s="35"/>
      <c r="X42" s="35"/>
      <c r="Y42" s="35"/>
    </row>
    <row r="43" spans="1:26" s="31" customFormat="1" ht="30" customHeight="1">
      <c r="B43" s="40"/>
      <c r="C43" s="34" t="s">
        <v>25</v>
      </c>
      <c r="D43" s="33"/>
      <c r="E43" s="33"/>
      <c r="G43" s="35"/>
      <c r="H43" s="35"/>
      <c r="I43" s="35"/>
      <c r="J43" s="35"/>
      <c r="K43" s="35"/>
      <c r="L43" s="35"/>
      <c r="M43" s="35"/>
      <c r="N43" s="35"/>
      <c r="O43" s="35"/>
      <c r="P43" s="35"/>
      <c r="Q43" s="35"/>
      <c r="R43" s="35"/>
      <c r="S43" s="35"/>
      <c r="T43" s="35"/>
      <c r="U43" s="35"/>
      <c r="V43" s="35"/>
      <c r="W43" s="35"/>
      <c r="X43" s="35"/>
      <c r="Y43" s="35"/>
    </row>
    <row r="44" spans="1:26" s="31" customFormat="1" ht="30" customHeight="1">
      <c r="B44" s="41"/>
      <c r="C44" s="33"/>
      <c r="D44" s="33"/>
      <c r="E44" s="33"/>
      <c r="G44" s="35"/>
      <c r="H44" s="35"/>
      <c r="I44" s="35"/>
      <c r="J44" s="35"/>
      <c r="K44" s="35"/>
      <c r="L44" s="35"/>
      <c r="M44" s="35"/>
      <c r="N44" s="35"/>
      <c r="O44" s="35"/>
      <c r="P44" s="35"/>
      <c r="Q44" s="35"/>
      <c r="R44" s="35"/>
      <c r="S44" s="35"/>
      <c r="T44" s="35"/>
      <c r="U44" s="35"/>
      <c r="V44" s="35"/>
      <c r="W44" s="35"/>
      <c r="X44" s="35"/>
      <c r="Y44" s="35"/>
    </row>
    <row r="45" spans="1:26" s="31" customFormat="1" ht="30" customHeight="1">
      <c r="B45" s="40"/>
      <c r="C45" s="34" t="s">
        <v>27</v>
      </c>
      <c r="D45" s="33"/>
      <c r="E45" s="33"/>
      <c r="F45" s="35"/>
      <c r="G45" s="43" t="s">
        <v>14</v>
      </c>
      <c r="H45" s="43" t="s">
        <v>14</v>
      </c>
      <c r="I45" s="43" t="s">
        <v>14</v>
      </c>
      <c r="J45" s="43" t="s">
        <v>14</v>
      </c>
      <c r="K45" s="43" t="s">
        <v>14</v>
      </c>
      <c r="L45" s="43">
        <v>2100</v>
      </c>
      <c r="M45" s="43">
        <v>2250</v>
      </c>
      <c r="N45" s="43">
        <v>2500</v>
      </c>
      <c r="O45" s="43">
        <v>3100</v>
      </c>
      <c r="P45" s="43">
        <v>3500</v>
      </c>
      <c r="Q45" s="43">
        <v>4000</v>
      </c>
      <c r="R45" s="43">
        <v>5000</v>
      </c>
      <c r="S45" s="43">
        <v>6200</v>
      </c>
      <c r="T45" s="43">
        <v>7600</v>
      </c>
      <c r="U45" s="43">
        <v>8100</v>
      </c>
      <c r="V45" s="43">
        <v>8300</v>
      </c>
      <c r="W45" s="43">
        <v>8700</v>
      </c>
      <c r="X45" s="43">
        <v>9200</v>
      </c>
      <c r="Y45" s="43" t="s">
        <v>56</v>
      </c>
      <c r="Z45" s="43">
        <v>9400</v>
      </c>
    </row>
    <row r="46" spans="1:26" s="31" customFormat="1" ht="30" customHeight="1">
      <c r="B46" s="41"/>
      <c r="C46" s="33"/>
      <c r="D46" s="33"/>
      <c r="E46" s="33"/>
      <c r="G46" s="43"/>
      <c r="H46" s="43"/>
      <c r="I46" s="43"/>
      <c r="J46" s="43"/>
      <c r="K46" s="43"/>
      <c r="L46" s="49"/>
      <c r="M46" s="49"/>
      <c r="N46" s="49"/>
      <c r="O46" s="49"/>
      <c r="P46" s="49"/>
      <c r="Q46" s="49"/>
      <c r="R46" s="49"/>
      <c r="S46" s="49"/>
      <c r="T46" s="49"/>
      <c r="U46" s="49"/>
      <c r="V46" s="49"/>
      <c r="W46" s="49"/>
      <c r="X46" s="49"/>
      <c r="Y46" s="49"/>
      <c r="Z46" s="49"/>
    </row>
    <row r="47" spans="1:26" s="31" customFormat="1" ht="30" customHeight="1">
      <c r="B47" s="40"/>
      <c r="C47" s="34" t="s">
        <v>59</v>
      </c>
      <c r="D47" s="33"/>
      <c r="E47" s="33"/>
      <c r="G47" s="43" t="s">
        <v>14</v>
      </c>
      <c r="H47" s="43" t="s">
        <v>14</v>
      </c>
      <c r="I47" s="43" t="s">
        <v>14</v>
      </c>
      <c r="J47" s="43" t="s">
        <v>14</v>
      </c>
      <c r="K47" s="43" t="s">
        <v>14</v>
      </c>
      <c r="L47" s="43">
        <v>3800</v>
      </c>
      <c r="M47" s="43">
        <v>4500</v>
      </c>
      <c r="N47" s="43">
        <v>5320</v>
      </c>
      <c r="O47" s="43">
        <v>6500</v>
      </c>
      <c r="P47" s="43">
        <v>6900</v>
      </c>
      <c r="Q47" s="43">
        <v>7500</v>
      </c>
      <c r="R47" s="43">
        <v>8000</v>
      </c>
      <c r="S47" s="43">
        <v>9200</v>
      </c>
      <c r="T47" s="43">
        <v>10300</v>
      </c>
      <c r="U47" s="43">
        <v>10000</v>
      </c>
      <c r="V47" s="43">
        <v>11700</v>
      </c>
      <c r="W47" s="43">
        <v>12200</v>
      </c>
      <c r="X47" s="43">
        <v>11900</v>
      </c>
      <c r="Y47" s="43">
        <v>13900</v>
      </c>
      <c r="Z47" s="43">
        <v>15700</v>
      </c>
    </row>
    <row r="48" spans="1:26" s="31" customFormat="1" ht="30" customHeight="1">
      <c r="B48" s="41"/>
      <c r="C48" s="33"/>
      <c r="D48" s="33"/>
      <c r="E48" s="33"/>
      <c r="G48" s="43"/>
      <c r="H48" s="43"/>
      <c r="I48" s="43"/>
      <c r="J48" s="43"/>
      <c r="K48" s="43"/>
      <c r="L48" s="49"/>
      <c r="M48" s="49"/>
      <c r="N48" s="49"/>
      <c r="O48" s="49"/>
      <c r="P48" s="49"/>
      <c r="Q48" s="49"/>
      <c r="R48" s="49"/>
      <c r="S48" s="49"/>
      <c r="T48" s="49"/>
      <c r="U48" s="49"/>
      <c r="V48" s="49"/>
      <c r="W48" s="49"/>
      <c r="X48" s="49"/>
      <c r="Y48" s="49"/>
      <c r="Z48" s="49"/>
    </row>
    <row r="49" spans="1:26" s="31" customFormat="1" ht="30" customHeight="1">
      <c r="B49" s="40"/>
      <c r="C49" s="34" t="s">
        <v>58</v>
      </c>
      <c r="D49" s="33"/>
      <c r="E49" s="33"/>
      <c r="G49" s="43"/>
      <c r="H49" s="43"/>
      <c r="I49" s="43"/>
      <c r="J49" s="43"/>
      <c r="K49" s="43"/>
      <c r="L49" s="43"/>
      <c r="M49" s="43"/>
      <c r="N49" s="43"/>
      <c r="O49" s="43"/>
      <c r="P49" s="43"/>
      <c r="Q49" s="43"/>
      <c r="R49" s="43"/>
      <c r="S49" s="43"/>
      <c r="T49" s="43"/>
      <c r="U49" s="43"/>
      <c r="V49" s="43"/>
      <c r="W49" s="43"/>
      <c r="X49" s="43"/>
      <c r="Y49" s="43"/>
      <c r="Z49" s="43"/>
    </row>
    <row r="50" spans="1:26" s="31" customFormat="1" ht="30" customHeight="1">
      <c r="B50" s="40"/>
      <c r="C50" s="7" t="s">
        <v>43</v>
      </c>
      <c r="D50" s="33"/>
      <c r="E50" s="33"/>
      <c r="G50" s="43" t="s">
        <v>14</v>
      </c>
      <c r="H50" s="43" t="s">
        <v>14</v>
      </c>
      <c r="I50" s="43" t="s">
        <v>14</v>
      </c>
      <c r="J50" s="43" t="s">
        <v>14</v>
      </c>
      <c r="K50" s="43" t="s">
        <v>14</v>
      </c>
      <c r="L50" s="43">
        <v>3800</v>
      </c>
      <c r="M50" s="43">
        <v>4200</v>
      </c>
      <c r="N50" s="43">
        <v>4500</v>
      </c>
      <c r="O50" s="43">
        <v>5000</v>
      </c>
      <c r="P50" s="43">
        <v>5150</v>
      </c>
      <c r="Q50" s="43">
        <v>5500</v>
      </c>
      <c r="R50" s="43">
        <v>5900</v>
      </c>
      <c r="S50" s="43">
        <v>6100</v>
      </c>
      <c r="T50" s="43">
        <v>6300</v>
      </c>
      <c r="U50" s="43" t="s">
        <v>14</v>
      </c>
      <c r="V50" s="43" t="s">
        <v>14</v>
      </c>
      <c r="W50" s="43" t="s">
        <v>14</v>
      </c>
      <c r="X50" s="43" t="s">
        <v>14</v>
      </c>
      <c r="Y50" s="43" t="s">
        <v>14</v>
      </c>
      <c r="Z50" s="43" t="s">
        <v>14</v>
      </c>
    </row>
    <row r="51" spans="1:26" s="36" customFormat="1" ht="30" customHeight="1">
      <c r="B51" s="41"/>
      <c r="C51" s="7" t="s">
        <v>44</v>
      </c>
      <c r="D51" s="33"/>
      <c r="E51" s="33"/>
      <c r="F51" s="33"/>
      <c r="G51" s="43" t="s">
        <v>14</v>
      </c>
      <c r="H51" s="43" t="s">
        <v>14</v>
      </c>
      <c r="I51" s="43" t="s">
        <v>14</v>
      </c>
      <c r="J51" s="43" t="s">
        <v>14</v>
      </c>
      <c r="K51" s="43" t="s">
        <v>14</v>
      </c>
      <c r="L51" s="43" t="s">
        <v>14</v>
      </c>
      <c r="M51" s="43" t="s">
        <v>14</v>
      </c>
      <c r="N51" s="43" t="s">
        <v>14</v>
      </c>
      <c r="O51" s="43" t="s">
        <v>14</v>
      </c>
      <c r="P51" s="43" t="s">
        <v>14</v>
      </c>
      <c r="Q51" s="43" t="s">
        <v>14</v>
      </c>
      <c r="R51" s="43" t="s">
        <v>14</v>
      </c>
      <c r="S51" s="43" t="s">
        <v>14</v>
      </c>
      <c r="T51" s="43">
        <v>2900</v>
      </c>
      <c r="U51" s="43">
        <v>3100</v>
      </c>
      <c r="V51" s="43">
        <v>3400</v>
      </c>
      <c r="W51" s="43">
        <v>2000</v>
      </c>
      <c r="X51" s="43">
        <v>2200</v>
      </c>
      <c r="Y51" s="43">
        <v>1900</v>
      </c>
      <c r="Z51" s="43" t="s">
        <v>55</v>
      </c>
    </row>
    <row r="52" spans="1:26" ht="30" customHeight="1">
      <c r="B52" s="19"/>
      <c r="C52" s="7"/>
      <c r="D52" s="7"/>
      <c r="E52" s="7"/>
      <c r="F52" s="7"/>
      <c r="G52" s="30"/>
      <c r="H52" s="30"/>
      <c r="I52" s="30"/>
      <c r="J52" s="30"/>
      <c r="K52" s="30"/>
      <c r="L52" s="30"/>
      <c r="M52" s="30"/>
      <c r="N52" s="30"/>
      <c r="O52" s="30"/>
      <c r="P52" s="30"/>
      <c r="Q52" s="30"/>
      <c r="R52" s="30"/>
      <c r="S52" s="50"/>
      <c r="T52" s="50"/>
      <c r="U52" s="50"/>
      <c r="V52" s="50"/>
      <c r="W52" s="50"/>
      <c r="X52" s="50"/>
      <c r="Y52" s="50"/>
    </row>
    <row r="53" spans="1:26" ht="25.5" customHeight="1">
      <c r="A53" s="10"/>
      <c r="B53" s="25" t="s">
        <v>1</v>
      </c>
      <c r="C53" s="26"/>
      <c r="D53" s="10"/>
      <c r="E53" s="26" t="s">
        <v>16</v>
      </c>
      <c r="F53" s="26"/>
      <c r="H53" s="7"/>
      <c r="I53" s="7"/>
      <c r="J53" s="7"/>
      <c r="K53" s="9"/>
      <c r="S53" s="31"/>
      <c r="T53" s="31"/>
      <c r="U53" s="31"/>
      <c r="V53" s="31"/>
      <c r="W53" s="31"/>
      <c r="X53" s="31"/>
      <c r="Y53" s="31"/>
    </row>
    <row r="54" spans="1:26" ht="25.5" customHeight="1">
      <c r="A54" s="10"/>
      <c r="B54" s="25"/>
      <c r="C54" s="26"/>
      <c r="D54" s="10"/>
      <c r="E54" s="26" t="s">
        <v>36</v>
      </c>
      <c r="F54" s="26"/>
      <c r="H54" s="7"/>
      <c r="I54" s="7"/>
      <c r="J54" s="7"/>
      <c r="K54" s="9"/>
    </row>
    <row r="55" spans="1:26" ht="25.5" customHeight="1">
      <c r="A55" s="10"/>
      <c r="B55" s="25"/>
      <c r="C55" s="26"/>
      <c r="D55" s="10"/>
      <c r="E55" s="26" t="s">
        <v>17</v>
      </c>
      <c r="F55" s="26"/>
      <c r="H55" s="7"/>
      <c r="I55" s="7"/>
      <c r="J55" s="7"/>
      <c r="K55" s="9"/>
    </row>
    <row r="56" spans="1:26" ht="25.5" customHeight="1">
      <c r="A56" s="10"/>
      <c r="B56" s="25"/>
      <c r="C56" s="26"/>
      <c r="D56" s="10"/>
      <c r="E56" s="26" t="s">
        <v>18</v>
      </c>
      <c r="F56" s="26"/>
      <c r="H56" s="7"/>
      <c r="I56" s="7"/>
      <c r="J56" s="7"/>
      <c r="K56" s="9"/>
    </row>
    <row r="57" spans="1:26" ht="25.5" customHeight="1">
      <c r="A57" s="10"/>
      <c r="B57" s="25"/>
      <c r="C57" s="26"/>
      <c r="D57" s="10"/>
      <c r="E57" s="28" t="s">
        <v>37</v>
      </c>
      <c r="H57" s="7"/>
      <c r="I57" s="7"/>
      <c r="J57" s="7"/>
      <c r="K57" s="9"/>
    </row>
    <row r="58" spans="1:26" ht="25.5" customHeight="1">
      <c r="A58" s="10"/>
      <c r="B58" s="25"/>
      <c r="C58" s="11"/>
      <c r="D58" s="10"/>
      <c r="E58" s="10"/>
      <c r="F58" s="10"/>
      <c r="H58" s="7"/>
      <c r="I58" s="7"/>
      <c r="J58" s="7"/>
      <c r="K58" s="9"/>
    </row>
    <row r="59" spans="1:26" ht="25.5" customHeight="1">
      <c r="A59" s="10"/>
      <c r="B59" s="37">
        <v>1</v>
      </c>
      <c r="C59" s="11" t="s">
        <v>35</v>
      </c>
      <c r="D59" s="10"/>
      <c r="E59" s="10"/>
      <c r="F59" s="10"/>
      <c r="H59" s="7"/>
      <c r="I59" s="7"/>
      <c r="J59" s="7"/>
      <c r="K59" s="9"/>
    </row>
    <row r="60" spans="1:26" ht="25.5" customHeight="1">
      <c r="A60" s="10"/>
      <c r="B60" s="37">
        <v>2</v>
      </c>
      <c r="C60" s="11" t="s">
        <v>19</v>
      </c>
      <c r="D60" s="10"/>
      <c r="E60" s="10"/>
      <c r="F60" s="10"/>
      <c r="H60" s="7"/>
      <c r="I60" s="7"/>
      <c r="J60" s="7"/>
      <c r="K60" s="9"/>
    </row>
    <row r="61" spans="1:26" ht="25.5" customHeight="1">
      <c r="A61" s="10"/>
      <c r="B61" s="37"/>
      <c r="C61" s="11" t="s">
        <v>20</v>
      </c>
      <c r="D61" s="10"/>
      <c r="E61" s="10"/>
      <c r="F61" s="10"/>
      <c r="H61" s="7"/>
      <c r="I61" s="7"/>
      <c r="J61" s="7"/>
      <c r="K61" s="9"/>
    </row>
    <row r="62" spans="1:26" ht="25.5" customHeight="1">
      <c r="A62" s="10"/>
      <c r="B62" s="37"/>
      <c r="C62" s="11" t="s">
        <v>9</v>
      </c>
      <c r="D62" s="10"/>
      <c r="E62" s="10"/>
      <c r="F62" s="10"/>
      <c r="H62" s="7"/>
      <c r="I62" s="7"/>
      <c r="J62" s="7"/>
      <c r="K62" s="9"/>
    </row>
    <row r="63" spans="1:26" ht="25.5" customHeight="1">
      <c r="A63" s="10"/>
      <c r="B63" s="37"/>
      <c r="C63" s="11" t="s">
        <v>10</v>
      </c>
      <c r="D63" s="10"/>
      <c r="E63" s="10"/>
      <c r="F63" s="10"/>
      <c r="H63" s="7"/>
      <c r="I63" s="7"/>
      <c r="J63" s="7"/>
    </row>
    <row r="64" spans="1:26" ht="25.5" customHeight="1">
      <c r="A64" s="10"/>
      <c r="B64" s="37"/>
      <c r="C64" s="11" t="s">
        <v>11</v>
      </c>
      <c r="D64" s="10"/>
      <c r="E64" s="10"/>
      <c r="F64" s="10"/>
      <c r="H64" s="7"/>
      <c r="I64" s="7"/>
      <c r="J64" s="7"/>
    </row>
    <row r="65" spans="1:15" ht="25.5" customHeight="1">
      <c r="A65" s="10"/>
      <c r="B65" s="37"/>
      <c r="C65" s="11" t="s">
        <v>38</v>
      </c>
      <c r="D65" s="10"/>
      <c r="E65" s="10"/>
      <c r="F65" s="10"/>
      <c r="H65" s="7"/>
      <c r="I65" s="7"/>
      <c r="J65" s="7"/>
    </row>
    <row r="66" spans="1:15" s="3" customFormat="1" ht="25.15" customHeight="1">
      <c r="B66" s="37"/>
      <c r="C66" s="29" t="s">
        <v>42</v>
      </c>
      <c r="D66" s="31"/>
      <c r="E66" s="47"/>
      <c r="F66" s="47"/>
      <c r="G66" s="32"/>
      <c r="H66" s="34"/>
      <c r="I66" s="34"/>
      <c r="J66" s="34"/>
      <c r="K66" s="47"/>
      <c r="L66" s="47"/>
      <c r="M66" s="47"/>
      <c r="N66" s="47"/>
      <c r="O66" s="47"/>
    </row>
    <row r="67" spans="1:15" s="3" customFormat="1" ht="25.15" customHeight="1">
      <c r="B67" s="37">
        <v>3</v>
      </c>
      <c r="C67" s="29" t="s">
        <v>8</v>
      </c>
      <c r="D67" s="31"/>
      <c r="E67" s="47"/>
      <c r="F67" s="47"/>
      <c r="G67" s="32"/>
      <c r="H67" s="34"/>
      <c r="I67" s="34"/>
      <c r="J67" s="34"/>
      <c r="K67" s="47"/>
    </row>
    <row r="68" spans="1:15" s="3" customFormat="1" ht="25.15" customHeight="1">
      <c r="B68" s="37"/>
      <c r="C68" s="29" t="s">
        <v>12</v>
      </c>
      <c r="D68" s="31"/>
      <c r="E68" s="47"/>
      <c r="F68" s="47"/>
      <c r="G68" s="32"/>
      <c r="H68" s="34"/>
      <c r="I68" s="34"/>
      <c r="J68" s="34"/>
      <c r="K68" s="47"/>
    </row>
    <row r="69" spans="1:15" s="3" customFormat="1" ht="25.15" customHeight="1">
      <c r="B69" s="37"/>
      <c r="C69" s="29" t="s">
        <v>41</v>
      </c>
      <c r="D69" s="31"/>
      <c r="E69" s="47"/>
      <c r="F69" s="47"/>
      <c r="G69" s="32"/>
      <c r="H69" s="34"/>
      <c r="I69" s="34"/>
      <c r="J69" s="34"/>
      <c r="K69" s="47"/>
      <c r="L69" s="47"/>
      <c r="M69" s="47"/>
      <c r="N69" s="47"/>
      <c r="O69" s="47"/>
    </row>
    <row r="70" spans="1:15" s="3" customFormat="1" ht="25.15" customHeight="1">
      <c r="B70" s="37"/>
      <c r="C70" s="29" t="s">
        <v>47</v>
      </c>
      <c r="D70" s="31"/>
      <c r="E70" s="47"/>
      <c r="F70" s="47"/>
      <c r="G70" s="32"/>
      <c r="H70" s="34"/>
      <c r="I70" s="34"/>
      <c r="J70" s="34"/>
      <c r="K70" s="47"/>
    </row>
    <row r="71" spans="1:15" s="3" customFormat="1" ht="25.15" customHeight="1">
      <c r="B71" s="37">
        <v>4</v>
      </c>
      <c r="C71" s="29" t="s">
        <v>21</v>
      </c>
      <c r="D71" s="31"/>
      <c r="E71" s="47"/>
      <c r="F71" s="47"/>
      <c r="G71" s="32"/>
      <c r="H71" s="34"/>
      <c r="I71" s="34"/>
      <c r="J71" s="34"/>
      <c r="K71" s="47"/>
    </row>
    <row r="72" spans="1:15" s="47" customFormat="1" ht="25.15" customHeight="1">
      <c r="B72" s="37">
        <v>5</v>
      </c>
      <c r="C72" s="29" t="s">
        <v>48</v>
      </c>
      <c r="D72" s="31"/>
      <c r="G72" s="32"/>
      <c r="H72" s="34"/>
      <c r="I72" s="34"/>
      <c r="J72" s="34"/>
    </row>
    <row r="73" spans="1:15" s="47" customFormat="1" ht="25.15" customHeight="1">
      <c r="B73" s="37">
        <v>6</v>
      </c>
      <c r="C73" s="29" t="s">
        <v>22</v>
      </c>
      <c r="D73" s="31"/>
      <c r="G73" s="32"/>
      <c r="H73" s="34"/>
      <c r="I73" s="34"/>
      <c r="J73" s="34"/>
    </row>
    <row r="74" spans="1:15" s="47" customFormat="1" ht="25.15" customHeight="1">
      <c r="B74" s="37">
        <v>7</v>
      </c>
      <c r="C74" s="29" t="s">
        <v>23</v>
      </c>
      <c r="D74" s="31"/>
      <c r="G74" s="32"/>
      <c r="H74" s="34"/>
      <c r="I74" s="34"/>
      <c r="J74" s="34"/>
    </row>
    <row r="75" spans="1:15" s="47" customFormat="1" ht="25.15" customHeight="1">
      <c r="B75" s="37">
        <v>8</v>
      </c>
      <c r="C75" s="29" t="s">
        <v>52</v>
      </c>
      <c r="D75" s="31"/>
      <c r="G75" s="32"/>
      <c r="H75" s="34"/>
      <c r="I75" s="34"/>
      <c r="J75" s="34"/>
    </row>
    <row r="76" spans="1:15" s="47" customFormat="1" ht="25.15" customHeight="1">
      <c r="B76" s="37">
        <v>9</v>
      </c>
      <c r="C76" s="29" t="s">
        <v>57</v>
      </c>
      <c r="D76" s="31"/>
      <c r="G76" s="32"/>
      <c r="H76" s="34"/>
      <c r="I76" s="34"/>
      <c r="J76" s="34"/>
    </row>
    <row r="77" spans="1:15" s="47" customFormat="1" ht="25.15" customHeight="1">
      <c r="B77" s="37">
        <v>10</v>
      </c>
      <c r="C77" s="29" t="s">
        <v>60</v>
      </c>
      <c r="D77" s="31"/>
      <c r="G77" s="32"/>
      <c r="H77" s="34"/>
      <c r="I77" s="34"/>
      <c r="J77" s="34"/>
    </row>
    <row r="78" spans="1:15" s="47" customFormat="1" ht="25.15" customHeight="1">
      <c r="B78" s="37">
        <v>11</v>
      </c>
      <c r="C78" s="29" t="s">
        <v>54</v>
      </c>
      <c r="D78" s="31"/>
      <c r="G78" s="32"/>
      <c r="H78" s="34"/>
      <c r="I78" s="34"/>
      <c r="J78" s="34"/>
    </row>
    <row r="79" spans="1:15" s="47" customFormat="1" ht="25.15" customHeight="1">
      <c r="B79" s="37"/>
      <c r="C79" s="29" t="s">
        <v>46</v>
      </c>
      <c r="D79" s="31"/>
      <c r="G79" s="32"/>
      <c r="H79" s="34"/>
      <c r="I79" s="34"/>
      <c r="J79" s="34"/>
    </row>
    <row r="80" spans="1:15" s="3" customFormat="1" ht="25.15" customHeight="1">
      <c r="B80" s="37"/>
      <c r="C80" s="11" t="s">
        <v>45</v>
      </c>
      <c r="D80" s="9"/>
      <c r="G80" s="23"/>
      <c r="H80" s="6"/>
      <c r="I80" s="6"/>
      <c r="J80" s="6"/>
    </row>
    <row r="81" spans="2:27" s="3" customFormat="1" ht="25.15" customHeight="1">
      <c r="B81" s="37"/>
      <c r="C81" s="11" t="s">
        <v>53</v>
      </c>
      <c r="D81" s="9"/>
      <c r="G81" s="23"/>
      <c r="H81" s="6"/>
      <c r="I81" s="6"/>
      <c r="J81" s="6"/>
    </row>
    <row r="82" spans="2:27" ht="23.15" customHeight="1">
      <c r="C82" s="29"/>
      <c r="D82" s="31"/>
      <c r="E82" s="29"/>
      <c r="AA82" s="3"/>
    </row>
    <row r="83" spans="2:27" ht="23.15" customHeight="1">
      <c r="C83" s="29"/>
      <c r="D83" s="31"/>
      <c r="E83" s="29"/>
      <c r="AA83" s="3"/>
    </row>
    <row r="84" spans="2:27" ht="23.15" customHeight="1">
      <c r="B84" s="37" t="s">
        <v>40</v>
      </c>
      <c r="C84" s="11" t="s">
        <v>39</v>
      </c>
      <c r="D84" s="6"/>
      <c r="E84" s="6"/>
      <c r="F84" s="3"/>
      <c r="G84" s="23"/>
      <c r="H84" s="6"/>
      <c r="I84" s="6"/>
      <c r="AA84" s="3"/>
    </row>
    <row r="85" spans="2:27" ht="23.15" customHeight="1">
      <c r="B85" s="38" t="s">
        <v>14</v>
      </c>
      <c r="C85" s="29" t="s">
        <v>15</v>
      </c>
      <c r="D85" s="38"/>
      <c r="E85" s="47"/>
      <c r="G85" s="23"/>
      <c r="AA85" s="3"/>
    </row>
    <row r="86" spans="2:27" ht="23.15" customHeight="1">
      <c r="AA86" s="3"/>
    </row>
    <row r="87" spans="2:27" ht="23.15" customHeight="1">
      <c r="AA87" s="3"/>
    </row>
    <row r="88" spans="2:27" ht="23.15" customHeight="1">
      <c r="AA88" s="3"/>
    </row>
    <row r="89" spans="2:27" ht="23.15" customHeight="1">
      <c r="AA89" s="3"/>
    </row>
    <row r="90" spans="2:27" ht="23.15" customHeight="1">
      <c r="AA90" s="3"/>
    </row>
    <row r="106" spans="2:2" ht="23.15" customHeight="1">
      <c r="B106" s="27"/>
    </row>
  </sheetData>
  <pageMargins left="0.39370078740157483" right="0.39370078740157483" top="0.39370078740157483" bottom="0.19685039370078741" header="0.19685039370078741" footer="0.19685039370078741"/>
  <pageSetup paperSize="9" scale="31"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3C20B17AFE4F489AD8331EE6E7BA9D" ma:contentTypeVersion="2" ma:contentTypeDescription="Create a new document." ma:contentTypeScope="" ma:versionID="1aef78fa773d5bb40e09961e63bcdacf">
  <xsd:schema xmlns:xsd="http://www.w3.org/2001/XMLSchema" xmlns:xs="http://www.w3.org/2001/XMLSchema" xmlns:p="http://schemas.microsoft.com/office/2006/metadata/properties" xmlns:ns1="http://schemas.microsoft.com/sharepoint/v3" xmlns:ns2="882e8bf3-fb0b-492b-b3e0-31d16c0243b4" targetNamespace="http://schemas.microsoft.com/office/2006/metadata/properties" ma:root="true" ma:fieldsID="0da9e4caf3642fddd7ee566ac475d442" ns1:_="" ns2:_="">
    <xsd:import namespace="http://schemas.microsoft.com/sharepoint/v3"/>
    <xsd:import namespace="882e8bf3-fb0b-492b-b3e0-31d16c0243b4"/>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82e8bf3-fb0b-492b-b3e0-31d16c0243b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70C02BA-CD77-404E-BC45-07D4D4A9C2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82e8bf3-fb0b-492b-b3e0-31d16c0243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1F9629-E83A-4378-9376-63C9B4B66D8C}">
  <ds:schemaRefs>
    <ds:schemaRef ds:uri="http://schemas.microsoft.com/sharepoint/v3/contenttype/forms"/>
  </ds:schemaRefs>
</ds:datastoreItem>
</file>

<file path=customXml/itemProps3.xml><?xml version="1.0" encoding="utf-8"?>
<ds:datastoreItem xmlns:ds="http://schemas.openxmlformats.org/officeDocument/2006/customXml" ds:itemID="{C303AEA5-A5B4-4272-AD6C-3244CD9C7373}">
  <ds:schemaRefs>
    <ds:schemaRef ds:uri="882e8bf3-fb0b-492b-b3e0-31d16c0243b4"/>
    <ds:schemaRef ds:uri="http://schemas.microsoft.com/office/2006/documentManagement/types"/>
    <ds:schemaRef ds:uri="http://schemas.openxmlformats.org/package/2006/metadata/core-properties"/>
    <ds:schemaRef ds:uri="http://www.w3.org/XML/1998/namespace"/>
    <ds:schemaRef ds:uri="http://purl.org/dc/terms/"/>
    <ds:schemaRef ds:uri="http://purl.org/dc/dcmitype/"/>
    <ds:schemaRef ds:uri="http://purl.org/dc/elements/1.1/"/>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Beds(Inpt Facilities(New)</vt:lpstr>
      <vt:lpstr>'Beds(Inpt Facilities(New)'!Print_Area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Poh Yoke KOH (MOH)</dc:creator>
  <cp:lastModifiedBy>Erica ONG (MOH)</cp:lastModifiedBy>
  <cp:lastPrinted>2019-08-08T09:40:24Z</cp:lastPrinted>
  <dcterms:created xsi:type="dcterms:W3CDTF">2016-06-09T04:09:57Z</dcterms:created>
  <dcterms:modified xsi:type="dcterms:W3CDTF">2026-03-17T08:31:00Z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0x010100383C20B17AFE4F489AD8331EE6E7BA9D</vt:lpwstr>
  </property>
  <property fmtid="{D5CDD505-2E9C-101B-9397-08002B2CF9AE}" pid="3" name="MSIP_Label_5434c4c7-833e-41e4-b0ab-cdb227a2f6f7_Enabled">
    <vt:lpwstr>true</vt:lpwstr>
  </property>
  <property fmtid="{D5CDD505-2E9C-101B-9397-08002B2CF9AE}" pid="4" name="MSIP_Label_5434c4c7-833e-41e4-b0ab-cdb227a2f6f7_SetDate">
    <vt:lpwstr>2022-06-02T02:07:51Z</vt:lpwstr>
  </property>
  <property fmtid="{D5CDD505-2E9C-101B-9397-08002B2CF9AE}" pid="5" name="MSIP_Label_5434c4c7-833e-41e4-b0ab-cdb227a2f6f7_Method">
    <vt:lpwstr>Privileged</vt:lpwstr>
  </property>
  <property fmtid="{D5CDD505-2E9C-101B-9397-08002B2CF9AE}" pid="6" name="MSIP_Label_5434c4c7-833e-41e4-b0ab-cdb227a2f6f7_Name">
    <vt:lpwstr>Official (Open)</vt:lpwstr>
  </property>
  <property fmtid="{D5CDD505-2E9C-101B-9397-08002B2CF9AE}" pid="7" name="MSIP_Label_5434c4c7-833e-41e4-b0ab-cdb227a2f6f7_SiteId">
    <vt:lpwstr>0b11c524-9a1c-4e1b-84cb-6336aefc2243</vt:lpwstr>
  </property>
  <property fmtid="{D5CDD505-2E9C-101B-9397-08002B2CF9AE}" pid="8" name="MSIP_Label_5434c4c7-833e-41e4-b0ab-cdb227a2f6f7_ActionId">
    <vt:lpwstr>76126967-37a0-4a24-aaec-a25f63227226</vt:lpwstr>
  </property>
  <property fmtid="{D5CDD505-2E9C-101B-9397-08002B2CF9AE}" pid="9" name="MSIP_Label_5434c4c7-833e-41e4-b0ab-cdb227a2f6f7_ContentBits">
    <vt:lpwstr>0</vt:lpwstr>
  </property>
</Properties>
</file>